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InkAnnotation="0" codeName="Ten_skoroszyt" defaultThemeVersion="124226"/>
  <mc:AlternateContent xmlns:mc="http://schemas.openxmlformats.org/markup-compatibility/2006">
    <mc:Choice Requires="x15">
      <x15ac:absPath xmlns:x15ac="http://schemas.microsoft.com/office/spreadsheetml/2010/11/ac" url="F:\sprawy komórek zaangażowanych we wdrażanie FUE\DOI\OIK\Komitet Sterujący\5.Tryb obiegowy KS\uchw. _2021_O_POIŚ\do wyslania\"/>
    </mc:Choice>
  </mc:AlternateContent>
  <xr:revisionPtr revIDLastSave="0" documentId="13_ncr:1_{5F01437B-F64B-426D-9C6F-1C508F83014A}" xr6:coauthVersionLast="47" xr6:coauthVersionMax="47" xr10:uidLastSave="{00000000-0000-0000-0000-000000000000}"/>
  <bookViews>
    <workbookView xWindow="-19310" yWindow="-110" windowWidth="19420" windowHeight="10420" xr2:uid="{00000000-000D-0000-FFFF-FFFF00000000}"/>
  </bookViews>
  <sheets>
    <sheet name="Informacje ogólne" sheetId="2" r:id="rId1"/>
    <sheet name="Arkusz1" sheetId="190" state="hidden" r:id="rId2"/>
    <sheet name="Arkusz5" sheetId="184" state="hidden" r:id="rId3"/>
    <sheet name="Kryteria horyzontalne" sheetId="95" r:id="rId4"/>
    <sheet name="Kryteria 9.2  formalne dodatk." sheetId="96" r:id="rId5"/>
    <sheet name="Kryteria 9.2 merytoryczne" sheetId="97" r:id="rId6"/>
    <sheet name="Kryteria 9.2 kostno-staw." sheetId="207" r:id="rId7"/>
    <sheet name="Arkusz3" sheetId="202" state="hidden" r:id="rId8"/>
    <sheet name="Arkusz4" sheetId="203" state="hidden" r:id="rId9"/>
    <sheet name="POIiŚ.9.P.280" sheetId="186" r:id="rId10"/>
    <sheet name="Planowane działania" sheetId="108" r:id="rId11"/>
    <sheet name="Arkusz6" sheetId="204" state="hidden" r:id="rId12"/>
    <sheet name="Arkusz2" sheetId="197" state="hidden" r:id="rId13"/>
    <sheet name="ZAŁ. 1" sheetId="104" r:id="rId14"/>
    <sheet name="Zał. 2" sheetId="19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3" hidden="1">'ZAŁ. 1'!$A$1:$N$802</definedName>
    <definedName name="_ftn1" localSheetId="4">'Kryteria 9.2  formalne dodatk.'!$E$15</definedName>
    <definedName name="_ftn2" localSheetId="4">'Kryteria 9.2  formalne dodatk.'!$E$14</definedName>
    <definedName name="_ftn3" localSheetId="4">'Kryteria 9.2  formalne dodatk.'!$E$15</definedName>
    <definedName name="_ftnref1" localSheetId="4">'Kryteria 9.2  formalne dodatk.'!$E$12</definedName>
    <definedName name="a">'[2]Informacje ogólne'!$K$123:$K$126</definedName>
    <definedName name="CT" localSheetId="4">'[3]Informacje ogólne'!$K$125:$K$128</definedName>
    <definedName name="CT" localSheetId="5">'[3]Informacje ogólne'!$K$125:$K$128</definedName>
    <definedName name="CT" localSheetId="3">'[3]Informacje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4">[3]Konkurs!$N$58:$N$59</definedName>
    <definedName name="fundusz" localSheetId="5">[3]Konkurs!$N$58:$N$59</definedName>
    <definedName name="fundusz" localSheetId="3">[3]Konkurs!$N$58:$N$59</definedName>
    <definedName name="fundusz" localSheetId="10">#REF!</definedName>
    <definedName name="fundusz" localSheetId="13">#REF!</definedName>
    <definedName name="fundusz">#REF!</definedName>
    <definedName name="g">'[4]Informacje ogólne'!$K$119:$K$122</definedName>
    <definedName name="h">'[4]Informacje ogólne'!$K$99:$K$116</definedName>
    <definedName name="j">'[4]Informacje ogólne'!$N$106:$N$111</definedName>
    <definedName name="_xlnm.Criteria" localSheetId="10">#REF!</definedName>
    <definedName name="_xlnm.Criteria" localSheetId="13">#REF!</definedName>
    <definedName name="_xlnm.Criteria">#REF!</definedName>
    <definedName name="lata">[6]słownik!$B$2:$B$10</definedName>
    <definedName name="miesiąceKwartały">[6]słownik!$D$2:$D$17</definedName>
    <definedName name="narzedzia_PP_cale" localSheetId="4">'[3]Informacje ogólne'!$M$130:$M$166</definedName>
    <definedName name="narzedzia_PP_cale" localSheetId="5">'[3]Informacje ogólne'!$M$130:$M$166</definedName>
    <definedName name="narzedzia_PP_cale" localSheetId="3">'[3]Informacje ogólne'!$M$130:$M$166</definedName>
    <definedName name="narzedzia_PP_cale">'Informacje ogólne'!#REF!</definedName>
    <definedName name="_xlnm.Print_Area" localSheetId="4">'Kryteria 9.2  formalne dodatk.'!$A$1:$E$20</definedName>
    <definedName name="_xlnm.Print_Area" localSheetId="5">'Kryteria 9.2 merytoryczne'!$A$1:$E$32</definedName>
    <definedName name="_xlnm.Print_Area" localSheetId="3">'Kryteria horyzontalne'!$A$1:$E$30</definedName>
    <definedName name="_xlnm.Print_Area" localSheetId="10">'Planowane działania'!$A$1:$I$5</definedName>
    <definedName name="_xlnm.Print_Area" localSheetId="13">'ZAŁ. 1'!$A$1:$N$285</definedName>
    <definedName name="PI" localSheetId="4">'[3]Informacje ogólne'!$N$105:$N$110</definedName>
    <definedName name="PI" localSheetId="5">'[3]Informacje ogólne'!$N$105:$N$110</definedName>
    <definedName name="PI" localSheetId="3">'[3]Informacje ogólne'!$N$105:$N$110</definedName>
    <definedName name="PI">'Informacje ogólne'!#REF!</definedName>
    <definedName name="PPP">'[7]Informacje ogólne'!$K$140:$K$176</definedName>
    <definedName name="prog_oper">[6]słownik!$W$2:$W$19</definedName>
    <definedName name="Programy" localSheetId="4">'[3]Informacje ogólne'!$K$105:$K$122</definedName>
    <definedName name="Programy" localSheetId="5">'[3]Informacje ogólne'!$K$105:$K$122</definedName>
    <definedName name="Programy" localSheetId="3">'[3]Informacje ogólne'!$K$105:$K$122</definedName>
    <definedName name="Programy" localSheetId="10">'[8]Informacje ogólne'!$K$92:$K$109</definedName>
    <definedName name="Programy" localSheetId="13">'[8]Informacje ogólne'!$K$92:$K$109</definedName>
    <definedName name="Programy">'Informacje ogólne'!#REF!</definedName>
    <definedName name="skroty_PI" localSheetId="4">'[3]Informacje ogólne'!$N$112:$N$117</definedName>
    <definedName name="skroty_PI" localSheetId="5">'[3]Informacje ogólne'!$N$112:$N$117</definedName>
    <definedName name="skroty_PI" localSheetId="3">'[3]Informacje ogólne'!$N$112:$N$117</definedName>
    <definedName name="skroty_PI" localSheetId="10">'[8]Informacje ogólne'!$N$99:$N$104</definedName>
    <definedName name="skroty_PI" localSheetId="13">'[8]Informacje ogólne'!$N$99:$N$104</definedName>
    <definedName name="skroty_PI">'Informacje ogólne'!#REF!</definedName>
    <definedName name="skroty_PP" localSheetId="4">'[3]Informacje ogólne'!$K$130:$K$166</definedName>
    <definedName name="skroty_PP" localSheetId="5">'[3]Informacje ogólne'!$K$130:$K$166</definedName>
    <definedName name="skroty_PP" localSheetId="3">'[3]Informacje ogólne'!$K$130:$K$166</definedName>
    <definedName name="skroty_PP" localSheetId="10">'[8]Informacje ogólne'!$K$117:$K$153</definedName>
    <definedName name="skroty_PP" localSheetId="13">'[8]Informacje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4">[3]Konkurs!$M$56:$M$72</definedName>
    <definedName name="wojewodztwa" localSheetId="5">[3]Konkurs!$M$56:$M$72</definedName>
    <definedName name="wojewodztwa" localSheetId="3">[3]Konkurs!$M$56:$M$72</definedName>
    <definedName name="wojewodztwa" localSheetId="10">#REF!</definedName>
    <definedName name="wojewodztwa" localSheetId="13">#REF!</definedName>
    <definedName name="wojewodztwa">#REF!</definedName>
    <definedName name="y">'[4]Informacje ogólne'!$K$124:$K$160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40" i="186" l="1"/>
  <c r="J40" i="186"/>
  <c r="L39" i="186"/>
  <c r="L38" i="186"/>
  <c r="L37" i="186"/>
  <c r="L40" i="186" l="1"/>
  <c r="I571" i="104" l="1"/>
  <c r="I572" i="104" l="1"/>
  <c r="I573" i="104" s="1"/>
  <c r="I568" i="104"/>
  <c r="I569" i="104" s="1"/>
  <c r="K309" i="104"/>
  <c r="F297" i="104" l="1"/>
  <c r="H295" i="104" l="1"/>
  <c r="H297" i="104" s="1"/>
  <c r="D295" i="104"/>
  <c r="A8" i="96" l="1"/>
</calcChain>
</file>

<file path=xl/sharedStrings.xml><?xml version="1.0" encoding="utf-8"?>
<sst xmlns="http://schemas.openxmlformats.org/spreadsheetml/2006/main" count="6830" uniqueCount="4087">
  <si>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</si>
  <si>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</si>
  <si>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</si>
  <si>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</si>
  <si>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</si>
  <si>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</si>
  <si>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</si>
  <si>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</si>
  <si>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</si>
  <si>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</si>
  <si>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</si>
  <si>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</si>
  <si>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</si>
  <si>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</si>
  <si>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</si>
  <si>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</si>
  <si>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</si>
  <si>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</si>
  <si>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</si>
  <si>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</si>
  <si>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</si>
  <si>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</si>
  <si>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</si>
  <si>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</si>
  <si>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</si>
  <si>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</si>
  <si>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</si>
  <si>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</si>
  <si>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</si>
  <si>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</si>
  <si>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</si>
  <si>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</si>
  <si>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</si>
  <si>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</si>
  <si>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</si>
  <si>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</si>
  <si>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</si>
  <si>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</si>
  <si>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</si>
  <si>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</si>
  <si>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</si>
  <si>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</si>
  <si>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</si>
  <si>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</si>
  <si>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</si>
  <si>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</si>
  <si>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</si>
  <si>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</si>
  <si>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</si>
  <si>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</si>
  <si>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</si>
  <si>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</si>
  <si>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</si>
  <si>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</si>
  <si>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</si>
  <si>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</si>
  <si>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</si>
  <si>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</si>
  <si>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</si>
  <si>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</si>
  <si>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</si>
  <si>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</si>
  <si>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</si>
  <si>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</si>
  <si>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</si>
  <si>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</si>
  <si>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</si>
  <si>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</si>
  <si>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</si>
  <si>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</si>
  <si>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</si>
  <si>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</si>
  <si>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</si>
  <si>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</si>
  <si>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</si>
  <si>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</si>
  <si>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</si>
  <si>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</si>
  <si>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</si>
  <si>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</si>
  <si>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</si>
  <si>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</si>
  <si>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</si>
  <si>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</si>
  <si>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</si>
  <si>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</si>
  <si>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</si>
  <si>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</si>
  <si>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</si>
  <si>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</si>
  <si>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</si>
  <si>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</si>
  <si>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</si>
  <si>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</si>
  <si>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</si>
  <si>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</si>
  <si>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</si>
  <si>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</si>
  <si>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</si>
  <si>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</si>
  <si>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</si>
  <si>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</si>
  <si>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</si>
  <si>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</si>
  <si>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</si>
  <si>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</si>
  <si>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</si>
  <si>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</si>
  <si>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</si>
  <si>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</si>
  <si>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</si>
  <si>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</si>
  <si>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</si>
  <si>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</si>
  <si>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</si>
  <si>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</si>
  <si>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</si>
  <si>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</si>
  <si>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</si>
  <si>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</si>
  <si>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</si>
  <si>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</si>
  <si>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</si>
  <si>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</si>
  <si>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</si>
  <si>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</si>
  <si>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</si>
  <si>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</si>
  <si>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</si>
  <si>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</si>
  <si>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</si>
  <si>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</si>
  <si>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</si>
  <si>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</si>
  <si>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</si>
  <si>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</si>
  <si>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</si>
  <si>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</si>
  <si>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</si>
  <si>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</si>
  <si>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</si>
  <si>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</si>
  <si>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</si>
  <si>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</si>
  <si>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</si>
  <si>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</si>
  <si>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</si>
  <si>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</si>
  <si>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</si>
  <si>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</si>
  <si>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</si>
  <si>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</si>
  <si>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</si>
  <si>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</si>
  <si>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</si>
  <si>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</si>
  <si>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</si>
  <si>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</si>
  <si>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</si>
  <si>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</si>
  <si>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</si>
  <si>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</si>
  <si>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</si>
  <si>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</si>
  <si>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</si>
  <si>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</si>
  <si>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</si>
  <si>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</si>
  <si>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</si>
  <si>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</si>
  <si>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</si>
  <si>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</si>
  <si>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</si>
  <si>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</si>
  <si>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</si>
  <si>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</si>
  <si>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</si>
  <si>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</si>
  <si>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</si>
  <si>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</si>
  <si>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</si>
  <si>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</si>
  <si>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</si>
  <si>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</si>
  <si>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</si>
  <si>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</si>
  <si>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</si>
  <si>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</si>
  <si>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</si>
  <si>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</si>
  <si>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</si>
  <si>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</si>
  <si>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</si>
  <si>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</si>
  <si>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</si>
  <si>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</si>
  <si>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</si>
  <si>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</si>
  <si>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</si>
  <si>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</si>
  <si>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</si>
  <si>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</si>
  <si>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</si>
  <si>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</si>
  <si>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</si>
  <si>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</si>
  <si>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</si>
  <si>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</si>
  <si>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</si>
  <si>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</si>
  <si>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</si>
  <si>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</si>
  <si>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</si>
  <si>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</si>
  <si>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</si>
  <si>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</si>
  <si>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</si>
  <si>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</si>
  <si>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</si>
  <si>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</si>
  <si>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</si>
  <si>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</si>
  <si>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</si>
  <si>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</si>
  <si>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</si>
  <si>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</si>
  <si>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</si>
  <si>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</si>
  <si>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</si>
  <si>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</si>
  <si>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</si>
  <si>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</si>
  <si>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</si>
  <si>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</si>
  <si>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</si>
  <si>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</si>
  <si>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</si>
  <si>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</si>
  <si>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</si>
  <si>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</si>
  <si>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</si>
  <si>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</si>
  <si>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</si>
  <si>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</si>
  <si>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</si>
  <si>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</si>
  <si>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</si>
  <si>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</si>
  <si>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</si>
  <si>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</si>
  <si>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</si>
  <si>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</si>
  <si>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</si>
  <si>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</si>
  <si>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</si>
  <si>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</si>
  <si>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</si>
  <si>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</si>
  <si>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</si>
  <si>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</si>
  <si>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</si>
  <si>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</si>
  <si>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</si>
  <si>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</si>
  <si>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</si>
  <si>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</si>
  <si>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</si>
  <si>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</si>
  <si>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</si>
  <si>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</si>
  <si>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</si>
  <si>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</si>
  <si>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</si>
  <si>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</si>
  <si>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</si>
  <si>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</si>
  <si>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</si>
  <si>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</si>
  <si>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</si>
  <si>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</si>
  <si>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</si>
  <si>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</si>
  <si>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</si>
  <si>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</si>
  <si>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</si>
  <si>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</si>
  <si>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</si>
  <si>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</si>
  <si>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</si>
  <si>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</si>
  <si>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</si>
  <si>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</si>
  <si>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</si>
  <si>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</si>
  <si>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</si>
  <si>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</si>
  <si>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</si>
  <si>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</si>
  <si>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</si>
  <si>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</si>
  <si>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</si>
  <si>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</si>
  <si>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</si>
  <si>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</si>
  <si>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</si>
  <si>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</si>
  <si>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</si>
  <si>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</si>
  <si>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</si>
  <si>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</si>
  <si>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</si>
  <si>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</si>
  <si>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</si>
  <si>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</si>
  <si>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</si>
  <si>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</si>
  <si>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</si>
  <si>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</si>
  <si>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</si>
  <si>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</si>
  <si>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</si>
  <si>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</si>
  <si>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</si>
  <si>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</si>
  <si>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</si>
  <si>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</si>
  <si>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</si>
  <si>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</si>
  <si>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</si>
  <si>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</si>
  <si>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</si>
  <si>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</si>
  <si>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</si>
  <si>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</si>
  <si>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</si>
  <si>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</si>
  <si>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</si>
  <si>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</si>
  <si>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</si>
  <si>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</si>
  <si>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</si>
  <si>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</si>
  <si>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</si>
  <si>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</si>
  <si>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</si>
  <si>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</si>
  <si>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</si>
  <si>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</si>
  <si>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</si>
  <si>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</si>
  <si>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</si>
  <si>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</si>
  <si>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</si>
  <si>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</si>
  <si>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</si>
  <si>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</si>
  <si>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</si>
  <si>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</si>
  <si>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</si>
  <si>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</si>
  <si>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</si>
  <si>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</si>
  <si>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</si>
  <si>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</si>
  <si>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</si>
  <si>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</si>
  <si>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</si>
  <si>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</si>
  <si>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</si>
  <si>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</si>
  <si>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</si>
  <si>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</si>
  <si>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</si>
  <si>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</si>
  <si>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</si>
  <si>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</si>
  <si>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</si>
  <si>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</si>
  <si>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</si>
  <si>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</si>
  <si>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</si>
  <si>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</si>
  <si>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</si>
  <si>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</si>
  <si>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</si>
  <si>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</si>
  <si>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</si>
  <si>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</si>
  <si>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</si>
  <si>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</si>
  <si>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</si>
  <si>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</si>
  <si>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</si>
  <si>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</si>
  <si>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</si>
  <si>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</si>
  <si>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</si>
  <si>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</si>
  <si>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</si>
  <si>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</si>
  <si>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</si>
  <si>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</si>
  <si>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</si>
  <si>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</si>
  <si>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</si>
  <si>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</si>
  <si>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</si>
  <si>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</si>
  <si>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</si>
  <si>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</si>
  <si>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</si>
  <si>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</si>
  <si>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</si>
  <si>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</si>
  <si>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</si>
  <si>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</si>
  <si>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</si>
  <si>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</si>
  <si>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</si>
  <si>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</si>
  <si>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</si>
  <si>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</si>
  <si>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</si>
  <si>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</si>
  <si>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</si>
  <si>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</si>
  <si>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</si>
  <si>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</si>
  <si>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</si>
  <si>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</si>
  <si>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</si>
  <si>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</si>
  <si>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</si>
  <si>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</si>
  <si>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</si>
  <si>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</si>
  <si>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</si>
  <si>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</si>
  <si>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</si>
  <si>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</si>
  <si>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</si>
  <si>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</si>
  <si>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</si>
  <si>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</si>
  <si>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</si>
  <si>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</si>
  <si>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</si>
  <si>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</si>
  <si>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</si>
  <si>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</si>
  <si>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</si>
  <si>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</si>
  <si>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</si>
  <si>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</si>
  <si>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</si>
  <si>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</si>
  <si>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</si>
  <si>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</si>
  <si>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</si>
  <si>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</si>
  <si>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</si>
  <si>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</si>
  <si>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</si>
  <si>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</si>
  <si>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</si>
  <si>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</si>
  <si>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</si>
  <si>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</si>
  <si>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</si>
  <si>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</si>
  <si>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</si>
  <si>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</si>
  <si>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</si>
  <si>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</si>
  <si>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</si>
  <si>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</si>
  <si>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</si>
  <si>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</si>
  <si>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</si>
  <si>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</si>
  <si>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</si>
  <si>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</si>
  <si>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</si>
  <si>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</si>
  <si>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</si>
  <si>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</si>
  <si>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</si>
  <si>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</si>
  <si>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</si>
  <si>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</si>
  <si>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</si>
  <si>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</si>
  <si>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</si>
  <si>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</si>
  <si>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</si>
  <si>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</si>
  <si>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</si>
  <si>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</si>
  <si>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</si>
  <si>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</si>
  <si>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</si>
  <si>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</si>
  <si>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</si>
  <si>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</si>
  <si>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</si>
  <si>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</si>
  <si>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</si>
  <si>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</si>
  <si>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</si>
  <si>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</si>
  <si>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</si>
  <si>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</si>
  <si>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</si>
  <si>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</si>
  <si>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</si>
  <si>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</si>
  <si>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</si>
  <si>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</si>
  <si>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</si>
  <si>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</si>
  <si>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</si>
  <si>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</si>
  <si>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</si>
  <si>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</si>
  <si>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</si>
  <si>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</si>
  <si>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</si>
  <si>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</si>
  <si>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</si>
  <si>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</si>
  <si>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</si>
  <si>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</si>
  <si>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</si>
  <si>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</si>
  <si>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</si>
  <si>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</si>
  <si>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</si>
  <si>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</si>
  <si>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</si>
  <si>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</si>
  <si>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</si>
  <si>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</si>
  <si>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</si>
  <si>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</si>
  <si>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</si>
  <si>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</si>
  <si>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</si>
  <si>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</si>
  <si>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</si>
  <si>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</si>
  <si>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</si>
  <si>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</si>
  <si>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</si>
  <si>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</si>
  <si>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</si>
  <si>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</si>
  <si>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</si>
  <si>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</si>
  <si>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</si>
  <si>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</si>
  <si>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</si>
  <si>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</si>
  <si>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</si>
  <si>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</si>
  <si>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</si>
  <si>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</si>
  <si>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</si>
  <si>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</si>
  <si>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</si>
  <si>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</si>
  <si>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</si>
  <si>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</si>
  <si>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</si>
  <si>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</si>
  <si>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</si>
  <si>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</si>
  <si>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</si>
  <si>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</si>
  <si>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</si>
  <si>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</si>
  <si>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</si>
  <si>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</si>
  <si>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</si>
  <si>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</si>
  <si>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</si>
  <si>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</si>
  <si>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</si>
  <si>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</si>
  <si>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</si>
  <si>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</si>
  <si>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</si>
  <si>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</si>
  <si>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</si>
  <si>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</si>
  <si>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</si>
  <si>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</si>
  <si>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</si>
  <si>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</si>
  <si>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</si>
  <si>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</si>
  <si>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</si>
  <si>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</si>
  <si>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</si>
  <si>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</si>
  <si>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</si>
  <si>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</si>
  <si>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</si>
  <si>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</si>
  <si>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</si>
  <si>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</si>
  <si>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</si>
  <si>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</si>
  <si>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</si>
  <si>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</si>
  <si>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</si>
  <si>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</si>
  <si>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</si>
  <si>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</si>
  <si>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</si>
  <si>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</si>
  <si>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</si>
  <si>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</si>
  <si>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</si>
  <si>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</si>
  <si>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</si>
  <si>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</si>
  <si>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</si>
  <si>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</si>
  <si>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</si>
  <si>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</si>
  <si>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</si>
  <si>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</si>
  <si>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</si>
  <si>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</si>
  <si>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</si>
  <si>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</si>
  <si>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</si>
  <si>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</si>
  <si>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</si>
  <si>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</si>
  <si>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</si>
  <si>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</si>
  <si>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</si>
  <si>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</si>
  <si>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</si>
  <si>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</si>
  <si>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</si>
  <si>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</si>
  <si>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</si>
  <si>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</si>
  <si>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</si>
  <si>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</si>
  <si>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</si>
  <si>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</si>
  <si>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</si>
  <si>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</si>
  <si>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</si>
  <si>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</si>
  <si>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</si>
  <si>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</si>
  <si>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</si>
  <si>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</si>
  <si>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</si>
  <si>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</si>
  <si>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</si>
  <si>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</si>
  <si>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</si>
  <si>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</si>
  <si>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</si>
  <si>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</si>
  <si>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</si>
  <si>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</si>
  <si>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</si>
  <si>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</si>
  <si>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</si>
  <si>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</si>
  <si>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</si>
  <si>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</si>
  <si>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</si>
  <si>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</si>
  <si>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</si>
  <si>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</si>
  <si>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</si>
  <si>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</si>
  <si>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</si>
  <si>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</si>
  <si>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</si>
  <si>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</si>
  <si>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</si>
  <si>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</si>
  <si>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</si>
  <si>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</si>
  <si>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</si>
  <si>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</si>
  <si>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</si>
  <si>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</si>
  <si>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</si>
  <si>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</si>
  <si>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</si>
  <si>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</si>
  <si>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</si>
  <si>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</si>
  <si>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</si>
  <si>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</si>
  <si>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</si>
  <si>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</si>
  <si>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</si>
  <si>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</si>
  <si>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</si>
  <si>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</si>
  <si>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</si>
  <si>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</si>
  <si>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</si>
  <si>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</si>
  <si>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</si>
  <si>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</si>
  <si>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</si>
  <si>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</si>
  <si>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</si>
  <si>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</si>
  <si>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</si>
  <si>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</si>
  <si>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</si>
  <si>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</si>
  <si>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</si>
  <si>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</si>
  <si>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</si>
  <si>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</si>
  <si>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</si>
  <si>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</si>
  <si>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</si>
  <si>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</si>
  <si>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</si>
  <si>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</si>
  <si>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</si>
  <si>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</si>
  <si>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</si>
  <si>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</si>
  <si>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</si>
  <si>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</si>
  <si>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</si>
  <si>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</si>
  <si>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</si>
  <si>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</si>
  <si>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</si>
  <si>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</si>
  <si>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</si>
  <si>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</si>
  <si>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</si>
  <si>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</si>
  <si>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</si>
  <si>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</si>
  <si>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</si>
  <si>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</si>
  <si>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</si>
  <si>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</si>
  <si>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</si>
  <si>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</si>
  <si>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</si>
  <si>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</si>
  <si>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</si>
  <si>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</si>
  <si>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</si>
  <si>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</si>
  <si>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</si>
  <si>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</si>
  <si>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</si>
  <si>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</si>
  <si>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</si>
  <si>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</si>
  <si>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</si>
  <si>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</si>
  <si>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</si>
  <si>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</si>
  <si>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</si>
  <si>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</si>
  <si>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</si>
  <si>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</si>
  <si>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</si>
  <si>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</si>
  <si>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</si>
  <si>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</si>
  <si>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</si>
  <si>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</si>
  <si>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</si>
  <si>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</si>
  <si>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</si>
  <si>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</si>
  <si>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</si>
  <si>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</si>
  <si>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</si>
  <si>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</si>
  <si>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</si>
  <si>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</si>
  <si>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</si>
  <si>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</si>
  <si>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</si>
  <si>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</si>
  <si>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</si>
  <si>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</si>
  <si>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</si>
  <si>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</si>
  <si>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</si>
  <si>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</si>
  <si>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</si>
  <si>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</si>
  <si>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</si>
  <si>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</si>
  <si>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</si>
  <si>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</si>
  <si>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</si>
  <si>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</si>
  <si>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</si>
  <si>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</si>
  <si>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</si>
  <si>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</si>
  <si>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</si>
  <si>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</si>
  <si>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</si>
  <si>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</si>
  <si>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</si>
  <si>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</si>
  <si>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</si>
  <si>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</si>
  <si>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</si>
  <si>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</si>
  <si>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</si>
  <si>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</si>
  <si>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</si>
  <si>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</si>
  <si>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</si>
  <si>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</si>
  <si>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</si>
  <si>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</si>
  <si>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</si>
  <si>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</si>
  <si>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</si>
  <si>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</si>
  <si>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</si>
  <si>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</si>
  <si>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</si>
  <si>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</si>
  <si>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</si>
  <si>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</si>
  <si>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</si>
  <si>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</si>
  <si>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</si>
  <si>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</si>
  <si>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</si>
  <si>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</si>
  <si>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</si>
  <si>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</si>
  <si>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</si>
  <si>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</si>
  <si>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</si>
  <si>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</si>
  <si>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</si>
  <si>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</si>
  <si>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</si>
  <si>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</si>
  <si>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</si>
  <si>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</si>
  <si>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</si>
  <si>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</si>
  <si>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</si>
  <si>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</si>
  <si>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</si>
  <si>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</si>
  <si>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</si>
  <si>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</si>
  <si>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</si>
  <si>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</si>
  <si>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</si>
  <si>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</si>
  <si>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</si>
  <si>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</si>
  <si>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</si>
  <si>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</si>
  <si>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</si>
  <si>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</si>
  <si>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</si>
  <si>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</si>
  <si>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</si>
  <si>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</si>
  <si>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</si>
  <si>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</si>
  <si>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</si>
  <si>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</si>
  <si>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</si>
  <si>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</si>
  <si>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</si>
  <si>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</si>
  <si>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</si>
  <si>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</si>
  <si>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</si>
  <si>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</si>
  <si>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</si>
  <si>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</si>
  <si>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</si>
  <si>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</si>
  <si>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</si>
  <si>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</si>
  <si>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</si>
  <si>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</si>
  <si>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</si>
  <si>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</si>
  <si>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</si>
  <si>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</si>
  <si>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</si>
  <si>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</si>
  <si>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</si>
  <si>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</si>
  <si>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</si>
  <si>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</si>
  <si>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</si>
  <si>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</si>
  <si>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</si>
  <si>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</si>
  <si>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</si>
  <si>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</si>
  <si>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</si>
  <si>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</si>
  <si>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</si>
  <si>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</si>
  <si>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</si>
  <si>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</si>
  <si>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</si>
  <si>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</si>
  <si>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</si>
  <si>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</si>
  <si>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</si>
  <si>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</si>
  <si>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</si>
  <si>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</si>
  <si>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</si>
  <si>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</si>
  <si>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</si>
  <si>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</si>
  <si>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</si>
  <si>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</si>
  <si>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</si>
  <si>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</si>
  <si>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</si>
  <si>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</si>
  <si>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</si>
  <si>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</si>
  <si>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</si>
  <si>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</si>
  <si>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</si>
  <si>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</si>
  <si>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</si>
  <si>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</si>
  <si>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</si>
  <si>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</si>
  <si>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</si>
  <si>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</si>
  <si>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</si>
  <si>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</si>
  <si>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</si>
  <si>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</si>
  <si>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</si>
  <si>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</si>
  <si>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</si>
  <si>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</si>
  <si>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</si>
  <si>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</si>
  <si>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</si>
  <si>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</si>
  <si>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</si>
  <si>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</si>
  <si>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</si>
  <si>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</si>
  <si>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</si>
  <si>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</si>
  <si>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</si>
  <si>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</si>
  <si>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</si>
  <si>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</si>
  <si>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</si>
  <si>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</si>
  <si>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</si>
  <si>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</si>
  <si>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</si>
  <si>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</si>
  <si>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</si>
  <si>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</si>
  <si>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</si>
  <si>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</si>
  <si>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</si>
  <si>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</si>
  <si>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</si>
  <si>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</si>
  <si>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</si>
  <si>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</si>
  <si>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</si>
  <si>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</si>
  <si>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</si>
  <si>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</si>
  <si>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</si>
  <si>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</si>
  <si>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</si>
  <si>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</si>
  <si>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</si>
  <si>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</si>
  <si>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</si>
  <si>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</si>
  <si>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</si>
  <si>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</si>
  <si>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</si>
  <si>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</si>
  <si>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</si>
  <si>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</si>
  <si>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</si>
  <si>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</si>
  <si>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</si>
  <si>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</si>
  <si>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</si>
  <si>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</si>
  <si>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</si>
  <si>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</si>
  <si>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</si>
  <si>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</si>
  <si>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</si>
  <si>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</si>
  <si>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</si>
  <si>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</si>
  <si>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</si>
  <si>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Wybrzeże Armii Krajowej 15</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</si>
  <si>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</si>
  <si>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</si>
  <si>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</si>
  <si>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</si>
  <si>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</si>
  <si>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</si>
  <si>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</si>
  <si>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</si>
  <si>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</si>
  <si>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</si>
  <si>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</si>
  <si>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</si>
  <si>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</si>
  <si>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</si>
  <si>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</si>
  <si>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</si>
  <si>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</si>
  <si>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</si>
  <si>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</si>
  <si>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</si>
  <si>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</si>
  <si>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</si>
  <si>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</si>
  <si>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</si>
  <si>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</si>
  <si>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</si>
  <si>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</si>
  <si>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</si>
  <si>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</si>
  <si>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</si>
  <si>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</si>
  <si>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</si>
  <si>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</si>
  <si>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</si>
  <si>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</si>
  <si>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</si>
  <si>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</si>
  <si>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</si>
  <si>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</si>
  <si>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</si>
  <si>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Zgodność projektu ze Strategią Unii Europejskiej dla regionu Morza Bałtyckiego (SUE RMB)</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</si>
  <si>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</si>
  <si>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</si>
  <si>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</si>
  <si>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Kryteria premiują projekty zakładające działania, rozwiązania lub produkty innowacyjne.</t>
  </si>
  <si>
    <t>Do dofinansowania może być przyjęty wyłącznie projekt posiadający pozytywną opinię o celowości inwestycji, o której mowa w ustawie o  świadczeniach opieki zdrowotnej finansowanych ze środków publicznych (zwaną dalej: OCI). Właściwe Instytucje Zarządzające i Instytucje Pośredniczące mają obowiązek zapewnić, że ww. opinia jest załączona do wniosku o  dofinansowanie. / Projekt posiada OCI, którą załącza się:
• w przypadku projektu pozakonkursowego – do fiszki projektu przedkładanej do zatwierdzenia przez Komitet Sterujący oraz wniosku o dofinansowanie,
• w przypadku konkursu – do wniosku o dofinansowanie.
/Zgodnie z pkt I.4 projekt jest zgodny z właściwą mapą potrzeb zdrowotnych. Zgodność z właściwą mapą potrzeb zdrowotnych oceniana jest przez Komisję Oceny Projektów na podstawie uzasadnienia wnioskodawcy zawartego we wniosku o dofinansowanie oraz OCI.</t>
  </si>
  <si>
    <t>Zgodność z właściwą mapą potrzeb zdrowotnych potwierdzona  posiadaniem pozytywnej opinii o celowości inwestycji</t>
  </si>
  <si>
    <t>Adekwatność działań do potrzeb</t>
  </si>
  <si>
    <t>formalne dla działania 9.2
(kryterium nr 15) - kryterium dostępu</t>
  </si>
  <si>
    <t>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t>
  </si>
  <si>
    <t xml:space="preserve">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</si>
  <si>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dla działania 9.2
(kryterium nr 12) - kryterium dostępu</t>
  </si>
  <si>
    <t>Efektywność kosztowa projektu (racjonalność i efektywność wydatków projektu)</t>
  </si>
  <si>
    <t>Zakres wsparcia</t>
  </si>
  <si>
    <t>Program restrukturyzacji</t>
  </si>
  <si>
    <t xml:space="preserve">Kryteria premiują projekty realizowane przez podmioty, które zrealizowały, realizują lub planują realizację działań konsolidacyjnych lub podjęcie innych form współpracy z podmiotami udzielającymi świadczeń opieki zdrowotnej, w tym w ramach modelu opieki koordynowanej.
</t>
  </si>
  <si>
    <t>Współpraca z innymi podmiotami leczniczymi</t>
  </si>
  <si>
    <t>Kryteria premiują projekty zakładające rozwiązania przyczyniające się do poprawy efektywności energetycznej, w szczególności do obniżenia zużycia energii lub efektywniejszego jej wykorzystywania lub zmniejszenia energochłonności obiektu.</t>
  </si>
  <si>
    <t>Zakres inwestycji objętej projektem</t>
  </si>
  <si>
    <t xml:space="preserve"> Kryteria dotyczące oddziałów o charakterze zachowawczym premiują projekty dotyczące oddziałów, w których udział przyjęć w trybie nagłym we wszystkich przyjęciach wynosi powyżej 30% (Sugeruje się zróżnicowanie liczby punktów w zależności od wartości ww. udziału).</t>
  </si>
  <si>
    <t>Skrócenie średniego czasu hospitalizacji</t>
  </si>
  <si>
    <t>Kryteria premiują projekty zakładające działania przyczyniające się do spadku ryzyka wystąpienia zakażeń szpitalnych na oddziałach lub innych jednostkach organizacyjnych szpitala objętych zakresem projektu – dotyczy szpitali.</t>
  </si>
  <si>
    <t>Zakażenia szpitalne</t>
  </si>
  <si>
    <t>Kryteria premiują projekty zakładające, jako element projektu, działania z zakresu telemedycyny, w szczególności w zakresie współpracy szpitala lub AOS z POZ (dotyczy Programu Operacyjnego Infrastruktura i Środowisko oraz tych Regionalnych Programów Operacyjnych, gdzie ww. projekty nie mogą być realizowane w ramach CT2).</t>
  </si>
  <si>
    <t>Wykorzystywanie rozwiązań z zakresu telemedycyny</t>
  </si>
  <si>
    <t xml:space="preserve">Efektywność ekonomiczna </t>
  </si>
  <si>
    <t>formalne dla działania 9.2
(kryterium nr 13) - kryterium dostępu</t>
  </si>
  <si>
    <t>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</si>
  <si>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</si>
  <si>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</si>
  <si>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</si>
  <si>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</si>
  <si>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</si>
  <si>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</si>
  <si>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</si>
  <si>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</si>
  <si>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</si>
  <si>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</si>
  <si>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</si>
  <si>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</si>
  <si>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</si>
  <si>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</si>
  <si>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</si>
  <si>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</si>
  <si>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</si>
  <si>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</si>
  <si>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</si>
  <si>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</si>
  <si>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</si>
  <si>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</si>
  <si>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</si>
  <si>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</si>
  <si>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</si>
  <si>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</si>
  <si>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</si>
  <si>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</si>
  <si>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</si>
  <si>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</si>
  <si>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</si>
  <si>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</si>
  <si>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</si>
  <si>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</si>
  <si>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</si>
  <si>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</si>
  <si>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</si>
  <si>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</si>
  <si>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</si>
  <si>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</si>
  <si>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</si>
  <si>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</si>
  <si>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</si>
  <si>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</si>
  <si>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</si>
  <si>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</si>
  <si>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</si>
  <si>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</si>
  <si>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</si>
  <si>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</si>
  <si>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</si>
  <si>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Szaserów 128</t>
  </si>
  <si>
    <t>merytoryczne I stopnia dla działania 9.2
(kryterium nr 1) - kryterium premiujące - 6 pkt</t>
  </si>
  <si>
    <t>merytoryczne I stopnia dla działania 9.2
(kryterium nr 2.1.) - kryterium premiujące - 3 pkt</t>
  </si>
  <si>
    <t>Kryteria premiują projekty zakładające doposażenie lub modernizację infrastruktury Bloku Operacyjnego przepisów celu zwiększenia jakości i bezpieczeństwa realizowanych świadczeń – dotyczy szpitali / Kryteria premiują projekty zakładające zwiększenie liczby stanowisk intensywnej terapii – dotyczy szpitali / Kryteria premiują projekty zakładające doposażenie lub modernizację infrastruktury Oddziału/ów Anestezjologii i Intensywnej Terapii w celu zwiększenia jakości i bezpieczeństwa realizowanych świadczeń – dotyczy szpitali.</t>
  </si>
  <si>
    <t>Kryteria dotyczące oddziałów o charakterze zabiegowym premiują projekty dotyczące oddziałów, w których udział świadczeń zabiegowych w we wszystkich świadczeniach udzielanych na tym oddziale wynosi powyżej 75%.</t>
  </si>
  <si>
    <t xml:space="preserve">Kryteria premiują projekty przyczyniające się do zwiększenia jakości lub dostępności do diagnozy i terapii pacjentów w warunkach ambulatoryjnych. /Kryteria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</si>
  <si>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 xml:space="preserve"> Kryteria premiują projekty, które przyczyniają się do koncentracji wykonywania zabiegów kompleksowych, w przypadku gdy na oddziale są wykonywane takie zabiegi. Oznacza to, że projekt jest premiowany w przypadku, kiedy realizowany jest na rzecz oddziału, który realizuje co najmniej 60 kompleksowych zabiegów rocznie lub ww. wartość progowa (próg odcięcia) zostanie przekroczony w wyniku realizacji projektu. </t>
  </si>
  <si>
    <t xml:space="preserve">Zabiegi kompleksowe </t>
  </si>
  <si>
    <t xml:space="preserve">Premiowane będą projekty realizowane przez podmioty, które zapewniają (lub które zobowiążą się do zapewnienia w wyniku realizacji projektu)  dostęp do różnorodnych form opieki rehabilitacyjnej./
 Premiowane będą projekty realizowane przez podmioty, które zobowiążą się do zwiększenia udziału pacjentów rehabilitowanych po hospitalizacji w wyniku realizacji projektu. 
</t>
  </si>
  <si>
    <t>Dostępność do rehabilitacji</t>
  </si>
  <si>
    <t>merytoryczne I stopnia dla działania 9.2
(kryterium nr 23.1-23.2) - kryterium premiujące - 8 pkt</t>
  </si>
  <si>
    <t>Wpływ projektu na poprawę szybkości i precyzji diagnostyki</t>
  </si>
  <si>
    <t>Zgodnie z informacjami w arkuszu Informacje ogólne</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</si>
  <si>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</si>
  <si>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</si>
  <si>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</si>
  <si>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</si>
  <si>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</si>
  <si>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</si>
  <si>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</si>
  <si>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</si>
  <si>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</si>
  <si>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</si>
  <si>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</si>
  <si>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</si>
  <si>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</si>
  <si>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</si>
  <si>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</si>
  <si>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</si>
  <si>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</si>
  <si>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</si>
  <si>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</si>
  <si>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</si>
  <si>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</si>
  <si>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</si>
  <si>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</si>
  <si>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</si>
  <si>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</si>
  <si>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</si>
  <si>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</si>
  <si>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</si>
  <si>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</si>
  <si>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</si>
  <si>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</si>
  <si>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</si>
  <si>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</si>
  <si>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</si>
  <si>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</si>
  <si>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</si>
  <si>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</si>
  <si>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</si>
  <si>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</si>
  <si>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</si>
  <si>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</si>
  <si>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</si>
  <si>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</si>
  <si>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</si>
  <si>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</si>
  <si>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</si>
  <si>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</si>
  <si>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</si>
  <si>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</si>
  <si>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</si>
  <si>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</si>
  <si>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</si>
  <si>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</si>
  <si>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</si>
  <si>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</si>
  <si>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</si>
  <si>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</si>
  <si>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</si>
  <si>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</si>
  <si>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</si>
  <si>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formalne dla działania 9.2
(kryterium nr 9) - kryterium dostępu</t>
  </si>
  <si>
    <t>formalne dla działania 9.2
(kryterium nr 8) - kryterium dostępu</t>
  </si>
  <si>
    <t>formalne dla działania 9.2
(kryterium nr 10.1-10.2) - kryterium dostępu</t>
  </si>
  <si>
    <t>formalne dla działania 9.2
(kryterium nr 11) - kryterium dostępu</t>
  </si>
  <si>
    <t>formalne dla działania 9.2
(kryterium nr 12.7) - kryterium dostępu</t>
  </si>
  <si>
    <t>Projekty dotyczące oddziałów o charakterze zabiegowym mogą być realizowane wyłącznie na rzecz oddziału, w którym udział świadczeń zabiegowych we wszystkich świadczeniach udzielanych na tym oddziale wynosi co najmniej 50%.</t>
  </si>
  <si>
    <t>formalne dla działania 9.2
(kryterium nr 12.6) - kryterium dostępu</t>
  </si>
  <si>
    <t>formalne dla działania 9.2
(kryterium nr 14) - kryterium dostępu</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</si>
  <si>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</si>
  <si>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9.2
(kryterium nr 3) - kryterium premiujące - 8 pkt</t>
  </si>
  <si>
    <t>merytoryczne I stopnia dla działania 9.2
(kryterium nr 2.4.) - kryterium premiujące - 2 pkt</t>
  </si>
  <si>
    <t>merytoryczne I stopnia dla działania 9.2
(kryterium nr 2.3.) - kryterium premiujące - 3 pkt</t>
  </si>
  <si>
    <t>merytoryczne I stopnia dla działania 9.2
(kryterium nr 2.2.) - kryterium premiujące - 3 pkt</t>
  </si>
  <si>
    <t>merytoryczne I stopnia dla działania 9.2
(kryterium nr 4.1.) - kryterium premiujące - 2 pkt</t>
  </si>
  <si>
    <t>merytoryczne I stopnia dla działania 9.2
(kryterium nr 4.2.) - kryterium premiujące - 4 pkt</t>
  </si>
  <si>
    <t>merytoryczne I stopnia dla działania 9.2
(kryterium nr 5) - kryterium premiujące - 4 pkt</t>
  </si>
  <si>
    <t xml:space="preserve">merytoryczne I stopnia dla działania 9.2
(kryterium nr 6) - kryterium premiujące - 1 pkt
</t>
  </si>
  <si>
    <t>merytoryczne I stopnia dla działania 9.2
(kryterium nr 7) - kryterium premiujące - 6 pkt</t>
  </si>
  <si>
    <t>merytoryczne I stopnia dla działania 9.2
(kryterium nr 8) - kryterium premiujące - 2 pkt</t>
  </si>
  <si>
    <t>merytoryczne I stopnia dla działania 9.2
(kryterium nr 10.1.-10.3.) - kryterium premiujące - 8 pkt</t>
  </si>
  <si>
    <t>merytoryczne I stopnia dla działania 9.2
(kryterium nr 10.4) - kryterium premiujące - 2 pkt</t>
  </si>
  <si>
    <t>merytoryczne I stopnia dla działania 9.2
(kryterium nr 10.5) - kryterium premiujące - 4 pkt</t>
  </si>
  <si>
    <t>merytoryczne I stopnia dla działania 9.2
(kryterium nr 12) - kryterium premiujące - 4 pkt</t>
  </si>
  <si>
    <t>merytoryczne I stopnia dla działania 9.2
(kryterium nr 13) - kryterium premiujące - 2 pkt</t>
  </si>
  <si>
    <t>merytoryczne I stopnia dla działania 9.2
(kryterium nr 14) - kryterium premiujące - 2 pkt</t>
  </si>
  <si>
    <t>merytoryczne I stopnia dla działania 9.2
(kryterium nr 15) - kryterium premiujące - 1 pkt</t>
  </si>
  <si>
    <t>merytoryczne I stopnia dla działania 9.2
(kryterium nr 16) - kryterium premiujące - 2 pkt</t>
  </si>
  <si>
    <t>merytoryczne I stopnia dla działania 9.2
(kryterium nr 9) - kryterium premiujące - 3 pkt</t>
  </si>
  <si>
    <t>merytoryczne I stopnia dla działania 9.2
(kryterium nr 11)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</si>
  <si>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</si>
  <si>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</si>
  <si>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</si>
  <si>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</si>
  <si>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</si>
  <si>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</si>
  <si>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</si>
  <si>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</si>
  <si>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</si>
  <si>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</si>
  <si>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</si>
  <si>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</si>
  <si>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</si>
  <si>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</si>
  <si>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</si>
  <si>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</si>
  <si>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</si>
  <si>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</si>
  <si>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</si>
  <si>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</si>
  <si>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</si>
  <si>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</si>
  <si>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</si>
  <si>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</si>
  <si>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</si>
  <si>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</si>
  <si>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</si>
  <si>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</si>
  <si>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</si>
  <si>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</si>
  <si>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</si>
  <si>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</si>
  <si>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</si>
  <si>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</si>
  <si>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</si>
  <si>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</si>
  <si>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</si>
  <si>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</si>
  <si>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</si>
  <si>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</si>
  <si>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</si>
  <si>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</si>
  <si>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</si>
  <si>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</si>
  <si>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</si>
  <si>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</si>
  <si>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</si>
  <si>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</si>
  <si>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</si>
  <si>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</si>
  <si>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</si>
  <si>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</si>
  <si>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</si>
  <si>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</si>
  <si>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Żeromskiego 28</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</si>
  <si>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</si>
  <si>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</si>
  <si>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</si>
  <si>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</si>
  <si>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</si>
  <si>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</si>
  <si>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</si>
  <si>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</si>
  <si>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</si>
  <si>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</si>
  <si>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</si>
  <si>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</si>
  <si>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</si>
  <si>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</si>
  <si>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</si>
  <si>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</si>
  <si>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</si>
  <si>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</si>
  <si>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</si>
  <si>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</si>
  <si>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</si>
  <si>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</si>
  <si>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</si>
  <si>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</si>
  <si>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</si>
  <si>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</si>
  <si>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</si>
  <si>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</si>
  <si>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</si>
  <si>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</si>
  <si>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</si>
  <si>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</si>
  <si>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</si>
  <si>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</si>
  <si>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</si>
  <si>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</si>
  <si>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</si>
  <si>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</si>
  <si>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</si>
  <si>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</si>
  <si>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</si>
  <si>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</si>
  <si>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</si>
  <si>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</si>
  <si>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</si>
  <si>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</si>
  <si>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</si>
  <si>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</si>
  <si>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</si>
  <si>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</si>
  <si>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</si>
  <si>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</si>
  <si>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</si>
  <si>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</si>
  <si>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</si>
  <si>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</si>
  <si>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</si>
  <si>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</si>
  <si>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</si>
  <si>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</si>
  <si>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</si>
  <si>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</si>
  <si>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</si>
  <si>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</si>
  <si>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</si>
  <si>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</si>
  <si>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</si>
  <si>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</si>
  <si>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</si>
  <si>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</si>
  <si>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</si>
  <si>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</si>
  <si>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</si>
  <si>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</si>
  <si>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</si>
  <si>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</si>
  <si>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</si>
  <si>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</si>
  <si>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</si>
  <si>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</si>
  <si>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</si>
  <si>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</si>
  <si>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</si>
  <si>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</si>
  <si>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</si>
  <si>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</si>
  <si>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</si>
  <si>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</si>
  <si>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</si>
  <si>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</si>
  <si>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</si>
  <si>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</si>
  <si>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</si>
  <si>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</si>
  <si>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</si>
  <si>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</si>
  <si>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</si>
  <si>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</si>
  <si>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</si>
  <si>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</si>
  <si>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</si>
  <si>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</si>
  <si>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</si>
  <si>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</si>
  <si>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</si>
  <si>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</si>
  <si>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</si>
  <si>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</si>
  <si>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</si>
  <si>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</si>
  <si>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</si>
  <si>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</si>
  <si>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</si>
  <si>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</si>
  <si>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</si>
  <si>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</si>
  <si>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</si>
  <si>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</si>
  <si>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</si>
  <si>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</si>
  <si>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</si>
  <si>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</si>
  <si>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</si>
  <si>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</si>
  <si>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</si>
  <si>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</si>
  <si>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</si>
  <si>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</si>
  <si>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</si>
  <si>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</si>
  <si>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</si>
  <si>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SZPITAL POWIATOWY IM. ALFREDA SOKOŁOWSKIEGO</t>
  </si>
  <si>
    <t>Szpitalna 28</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</si>
  <si>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</si>
  <si>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</si>
  <si>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</si>
  <si>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</si>
  <si>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</si>
  <si>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</si>
  <si>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</si>
  <si>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</si>
  <si>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</si>
  <si>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</si>
  <si>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</si>
  <si>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</si>
  <si>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</si>
  <si>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</si>
  <si>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</si>
  <si>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</si>
  <si>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</si>
  <si>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</si>
  <si>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</si>
  <si>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</si>
  <si>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</si>
  <si>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</si>
  <si>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</si>
  <si>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</si>
  <si>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</si>
  <si>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</si>
  <si>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</si>
  <si>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</si>
  <si>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</si>
  <si>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</si>
  <si>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</si>
  <si>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</si>
  <si>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</si>
  <si>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</si>
  <si>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</si>
  <si>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</si>
  <si>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</si>
  <si>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</si>
  <si>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</si>
  <si>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</si>
  <si>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</si>
  <si>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</si>
  <si>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</si>
  <si>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</si>
  <si>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</si>
  <si>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</si>
  <si>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</si>
  <si>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</si>
  <si>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</si>
  <si>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</si>
  <si>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</si>
  <si>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</si>
  <si>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</si>
  <si>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</si>
  <si>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</si>
  <si>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</si>
  <si>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</si>
  <si>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</si>
  <si>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</si>
  <si>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</si>
  <si>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</si>
  <si>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</si>
  <si>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</si>
  <si>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</si>
  <si>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</si>
  <si>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</si>
  <si>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</si>
  <si>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</si>
  <si>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</si>
  <si>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</si>
  <si>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</si>
  <si>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</si>
  <si>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</si>
  <si>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</si>
  <si>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</si>
  <si>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</si>
  <si>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</si>
  <si>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</si>
  <si>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</si>
  <si>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</si>
  <si>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</si>
  <si>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</si>
  <si>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</si>
  <si>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</si>
  <si>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</si>
  <si>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</si>
  <si>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</si>
  <si>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</si>
  <si>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</si>
  <si>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</si>
  <si>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</si>
  <si>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</si>
  <si>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</si>
  <si>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</si>
  <si>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</si>
  <si>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</si>
  <si>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</si>
  <si>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</si>
  <si>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</si>
  <si>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</si>
  <si>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</si>
  <si>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</si>
  <si>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</si>
  <si>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</si>
  <si>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</si>
  <si>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</si>
  <si>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</si>
  <si>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</si>
  <si>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</si>
  <si>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</si>
  <si>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</si>
  <si>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</si>
  <si>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</si>
  <si>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POIS.09.01.00-00-0187/17-00</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</si>
  <si>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</si>
  <si>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</si>
  <si>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</si>
  <si>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</si>
  <si>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</si>
  <si>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</si>
  <si>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</si>
  <si>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</si>
  <si>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</si>
  <si>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</si>
  <si>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</si>
  <si>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</si>
  <si>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</si>
  <si>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</si>
  <si>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</si>
  <si>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</si>
  <si>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</si>
  <si>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</si>
  <si>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</si>
  <si>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</si>
  <si>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</si>
  <si>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</si>
  <si>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</si>
  <si>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</si>
  <si>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</si>
  <si>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</si>
  <si>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</si>
  <si>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</si>
  <si>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</si>
  <si>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</si>
  <si>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</si>
  <si>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</si>
  <si>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</si>
  <si>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REGIONALNY SZPITAL SPECJALISTYCZNY IM. DR WŁADYSŁAWA BIEGAŃSKIEGO W GRUDZIĄDZU</t>
  </si>
  <si>
    <t>dr. Ludwika Rydygiera 15</t>
  </si>
  <si>
    <t>POIS.09.01.00-00-0200/17-00</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</si>
  <si>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</si>
  <si>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</si>
  <si>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</si>
  <si>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</si>
  <si>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</si>
  <si>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</si>
  <si>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</si>
  <si>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</si>
  <si>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</si>
  <si>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</si>
  <si>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</si>
  <si>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</si>
  <si>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</si>
  <si>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</si>
  <si>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</si>
  <si>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</si>
  <si>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</si>
  <si>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</si>
  <si>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</si>
  <si>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</si>
  <si>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</si>
  <si>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</si>
  <si>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</si>
  <si>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</si>
  <si>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</si>
  <si>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</si>
  <si>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</si>
  <si>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</si>
  <si>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</si>
  <si>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</si>
  <si>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</si>
  <si>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</si>
  <si>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</si>
  <si>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</si>
  <si>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</si>
  <si>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</si>
  <si>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</si>
  <si>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</si>
  <si>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</si>
  <si>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</si>
  <si>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</si>
  <si>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</si>
  <si>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</si>
  <si>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</si>
  <si>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</si>
  <si>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</si>
  <si>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</si>
  <si>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</si>
  <si>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</si>
  <si>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</si>
  <si>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</si>
  <si>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</si>
  <si>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</si>
  <si>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</si>
  <si>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</si>
  <si>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</si>
  <si>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</si>
  <si>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</si>
  <si>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</si>
  <si>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</si>
  <si>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</si>
  <si>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</si>
  <si>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</si>
  <si>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</si>
  <si>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</si>
  <si>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</si>
  <si>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</si>
  <si>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</si>
  <si>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</si>
  <si>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</si>
  <si>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</si>
  <si>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</si>
  <si>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</si>
  <si>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</si>
  <si>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</si>
  <si>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</si>
  <si>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</si>
  <si>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</si>
  <si>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</si>
  <si>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</si>
  <si>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</si>
  <si>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</si>
  <si>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</si>
  <si>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</si>
  <si>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</si>
  <si>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</si>
  <si>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</si>
  <si>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</si>
  <si>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</si>
  <si>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</si>
  <si>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</si>
  <si>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</si>
  <si>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</si>
  <si>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</si>
  <si>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</si>
  <si>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</si>
  <si>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</si>
  <si>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</si>
  <si>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</si>
  <si>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</si>
  <si>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</si>
  <si>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</si>
  <si>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</si>
  <si>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</si>
  <si>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</si>
  <si>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</si>
  <si>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</si>
  <si>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</si>
  <si>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</si>
  <si>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</si>
  <si>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</si>
  <si>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</si>
  <si>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</si>
  <si>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</si>
  <si>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</si>
  <si>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</si>
  <si>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</si>
  <si>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</si>
  <si>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</si>
  <si>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</si>
  <si>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</si>
  <si>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</si>
  <si>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</si>
  <si>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</si>
  <si>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</si>
  <si>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</si>
  <si>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</si>
  <si>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</si>
  <si>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</si>
  <si>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</si>
  <si>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</si>
  <si>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</si>
  <si>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</si>
  <si>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</si>
  <si>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</si>
  <si>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</si>
  <si>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</si>
  <si>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</si>
  <si>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</si>
  <si>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</si>
  <si>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</si>
  <si>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</si>
  <si>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</si>
  <si>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</si>
  <si>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</si>
  <si>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</si>
  <si>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</si>
  <si>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</si>
  <si>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</si>
  <si>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</si>
  <si>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</si>
  <si>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</si>
  <si>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</si>
  <si>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</si>
  <si>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</si>
  <si>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</si>
  <si>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</si>
  <si>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</si>
  <si>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</si>
  <si>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</si>
  <si>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</si>
  <si>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</si>
  <si>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</si>
  <si>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</si>
  <si>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</si>
  <si>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</si>
  <si>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</si>
  <si>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</si>
  <si>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</si>
  <si>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</si>
  <si>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</si>
  <si>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</si>
  <si>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</si>
  <si>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</si>
  <si>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</si>
  <si>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</si>
  <si>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</si>
  <si>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</si>
  <si>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</si>
  <si>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</si>
  <si>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</si>
  <si>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</si>
  <si>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</si>
  <si>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</si>
  <si>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</si>
  <si>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</si>
  <si>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</si>
  <si>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</si>
  <si>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</si>
  <si>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</si>
  <si>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</si>
  <si>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</si>
  <si>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</si>
  <si>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</si>
  <si>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</si>
  <si>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</si>
  <si>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</si>
  <si>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</si>
  <si>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</si>
  <si>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</si>
  <si>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</si>
  <si>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</si>
  <si>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</si>
  <si>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</si>
  <si>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</si>
  <si>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</si>
  <si>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</si>
  <si>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</si>
  <si>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</si>
  <si>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</si>
  <si>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</si>
  <si>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</si>
  <si>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</si>
  <si>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</si>
  <si>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</si>
  <si>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</si>
  <si>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</si>
  <si>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</si>
  <si>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</si>
  <si>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</si>
  <si>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</si>
  <si>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</si>
  <si>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</si>
  <si>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</si>
  <si>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</si>
  <si>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</si>
  <si>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</si>
  <si>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</si>
  <si>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</si>
  <si>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</si>
  <si>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</si>
  <si>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</si>
  <si>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</si>
  <si>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</si>
  <si>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</si>
  <si>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</si>
  <si>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</si>
  <si>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</si>
  <si>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</si>
  <si>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</si>
  <si>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</si>
  <si>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</si>
  <si>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</si>
  <si>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</si>
  <si>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</si>
  <si>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</si>
  <si>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</si>
  <si>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</si>
  <si>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</si>
  <si>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</si>
  <si>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</si>
  <si>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</si>
  <si>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</si>
  <si>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</si>
  <si>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</si>
  <si>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</si>
  <si>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</si>
  <si>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</si>
  <si>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</si>
  <si>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</si>
  <si>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</si>
  <si>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</si>
  <si>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</si>
  <si>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</si>
  <si>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</si>
  <si>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</si>
  <si>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</si>
  <si>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</si>
  <si>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</si>
  <si>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</si>
  <si>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</si>
  <si>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</si>
  <si>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</si>
  <si>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</si>
  <si>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</si>
  <si>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</si>
  <si>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</si>
  <si>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</si>
  <si>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</si>
  <si>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</si>
  <si>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</si>
  <si>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</si>
  <si>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</si>
  <si>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</si>
  <si>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</si>
  <si>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</si>
  <si>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</si>
  <si>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</si>
  <si>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</si>
  <si>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</si>
  <si>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</si>
  <si>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</si>
  <si>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</si>
  <si>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</si>
  <si>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</si>
  <si>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</si>
  <si>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</si>
  <si>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</si>
  <si>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</si>
  <si>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</si>
  <si>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</si>
  <si>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</si>
  <si>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</si>
  <si>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</si>
  <si>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</si>
  <si>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</si>
  <si>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</si>
  <si>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</si>
  <si>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</si>
  <si>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</si>
  <si>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</si>
  <si>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</si>
  <si>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</si>
  <si>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</si>
  <si>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</si>
  <si>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</si>
  <si>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</si>
  <si>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</si>
  <si>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</si>
  <si>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</si>
  <si>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</si>
  <si>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</si>
  <si>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</si>
  <si>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</si>
  <si>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</si>
  <si>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</si>
  <si>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</si>
  <si>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</si>
  <si>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</si>
  <si>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</si>
  <si>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</si>
  <si>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</si>
  <si>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</si>
  <si>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</si>
  <si>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</si>
  <si>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</si>
  <si>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</si>
  <si>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</si>
  <si>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</si>
  <si>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</si>
  <si>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</si>
  <si>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</si>
  <si>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</si>
  <si>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</si>
  <si>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</si>
  <si>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</si>
  <si>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</si>
  <si>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</si>
  <si>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</si>
  <si>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</si>
  <si>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</si>
  <si>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</si>
  <si>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</si>
  <si>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</si>
  <si>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</si>
  <si>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</si>
  <si>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</si>
  <si>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</si>
  <si>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</si>
  <si>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</si>
  <si>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</si>
  <si>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</si>
  <si>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</si>
  <si>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</si>
  <si>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</si>
  <si>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</si>
  <si>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</si>
  <si>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</si>
  <si>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</si>
  <si>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</si>
  <si>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</si>
  <si>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</si>
  <si>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</si>
  <si>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</si>
  <si>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</si>
  <si>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</si>
  <si>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</si>
  <si>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</si>
  <si>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</si>
  <si>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</si>
  <si>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</si>
  <si>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</si>
  <si>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</si>
  <si>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</si>
  <si>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</si>
  <si>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</si>
  <si>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</si>
  <si>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</si>
  <si>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</si>
  <si>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</si>
  <si>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</si>
  <si>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</si>
  <si>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</si>
  <si>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</si>
  <si>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</si>
  <si>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</si>
  <si>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</si>
  <si>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</si>
  <si>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</si>
  <si>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</si>
  <si>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</si>
  <si>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</si>
  <si>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</si>
  <si>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</si>
  <si>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</si>
  <si>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</si>
  <si>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</si>
  <si>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</si>
  <si>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</si>
  <si>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</si>
  <si>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</si>
  <si>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</si>
  <si>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</si>
  <si>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</si>
  <si>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</si>
  <si>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</si>
  <si>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</si>
  <si>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</si>
  <si>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</si>
  <si>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</si>
  <si>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</si>
  <si>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</si>
  <si>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</si>
  <si>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</si>
  <si>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</si>
  <si>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</si>
  <si>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</si>
  <si>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</si>
  <si>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</si>
  <si>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</si>
  <si>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</si>
  <si>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</si>
  <si>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</si>
  <si>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</si>
  <si>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</si>
  <si>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</si>
  <si>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</si>
  <si>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</si>
  <si>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</si>
  <si>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</si>
  <si>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</si>
  <si>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</si>
  <si>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</si>
  <si>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</si>
  <si>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</si>
  <si>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</si>
  <si>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</si>
  <si>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</si>
  <si>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</si>
  <si>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</si>
  <si>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</si>
  <si>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</si>
  <si>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</si>
  <si>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</si>
  <si>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</si>
  <si>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</si>
  <si>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</si>
  <si>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</si>
  <si>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</si>
  <si>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</si>
  <si>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</si>
  <si>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</si>
  <si>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</si>
  <si>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</si>
  <si>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</si>
  <si>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</si>
  <si>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</si>
  <si>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</si>
  <si>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</si>
  <si>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</si>
  <si>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</si>
  <si>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</si>
  <si>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</si>
  <si>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</si>
  <si>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</si>
  <si>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</si>
  <si>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</si>
  <si>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</si>
  <si>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</si>
  <si>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</si>
  <si>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</si>
  <si>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</si>
  <si>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</si>
  <si>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</si>
  <si>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</si>
  <si>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</si>
  <si>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</si>
  <si>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</si>
  <si>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</si>
  <si>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</si>
  <si>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</si>
  <si>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</si>
  <si>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</si>
  <si>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</si>
  <si>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</si>
  <si>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</si>
  <si>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</si>
  <si>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</si>
  <si>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</si>
  <si>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</si>
  <si>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</si>
  <si>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</si>
  <si>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</si>
  <si>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</si>
  <si>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</si>
  <si>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</si>
  <si>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</si>
  <si>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</si>
  <si>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</si>
  <si>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</si>
  <si>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</si>
  <si>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</si>
  <si>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</si>
  <si>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</si>
  <si>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</si>
  <si>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</si>
  <si>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</si>
  <si>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</si>
  <si>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</si>
  <si>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</si>
  <si>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</si>
  <si>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</si>
  <si>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</si>
  <si>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</si>
  <si>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</si>
  <si>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</si>
  <si>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</si>
  <si>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</si>
  <si>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</si>
  <si>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</si>
  <si>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</si>
  <si>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</si>
  <si>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</si>
  <si>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</si>
  <si>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</si>
  <si>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</si>
  <si>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</si>
  <si>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</si>
  <si>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</si>
  <si>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</si>
  <si>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</si>
  <si>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</si>
  <si>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</si>
  <si>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</si>
  <si>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</si>
  <si>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</si>
  <si>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</si>
  <si>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</si>
  <si>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</si>
  <si>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</si>
  <si>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</si>
  <si>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</si>
  <si>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</si>
  <si>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</si>
  <si>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</si>
  <si>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</si>
  <si>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</si>
  <si>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</si>
  <si>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</si>
  <si>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</si>
  <si>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</si>
  <si>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</si>
  <si>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</si>
  <si>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</si>
  <si>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</si>
  <si>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</si>
  <si>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</si>
  <si>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</si>
  <si>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</si>
  <si>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</si>
  <si>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</si>
  <si>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</si>
  <si>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</si>
  <si>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</si>
  <si>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</si>
  <si>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</si>
  <si>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</si>
  <si>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</si>
  <si>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</si>
  <si>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</si>
  <si>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</si>
  <si>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</si>
  <si>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</si>
  <si>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</si>
  <si>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</si>
  <si>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</si>
  <si>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</si>
  <si>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</si>
  <si>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</si>
  <si>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</si>
  <si>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</si>
  <si>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</si>
  <si>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</si>
  <si>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</si>
  <si>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</si>
  <si>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</si>
  <si>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</si>
  <si>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</si>
  <si>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</si>
  <si>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</si>
  <si>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</si>
  <si>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</si>
  <si>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</si>
  <si>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</si>
  <si>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</si>
  <si>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</si>
  <si>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</si>
  <si>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</si>
  <si>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</si>
  <si>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</si>
  <si>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</si>
  <si>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</si>
  <si>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</si>
  <si>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</si>
  <si>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</si>
  <si>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</si>
  <si>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</si>
  <si>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</si>
  <si>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</si>
  <si>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</si>
  <si>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</si>
  <si>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</si>
  <si>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</si>
  <si>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</si>
  <si>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</si>
  <si>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</si>
  <si>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</si>
  <si>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</si>
  <si>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</si>
  <si>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</si>
  <si>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</si>
  <si>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</si>
  <si>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</si>
  <si>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</si>
  <si>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</si>
  <si>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</si>
  <si>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</si>
  <si>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</si>
  <si>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</si>
  <si>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</si>
  <si>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</si>
  <si>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</si>
  <si>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</si>
  <si>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</si>
  <si>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</si>
  <si>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</si>
  <si>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</si>
  <si>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</si>
  <si>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</si>
  <si>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</si>
  <si>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</si>
  <si>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</si>
  <si>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</si>
  <si>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</si>
  <si>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</si>
  <si>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kadrą medyczną odpowiednio wykwalifikowaną do obsługi wyrobów medycznych objętych projektem.
Istnieje możliwość poprawy/uzupełnienia projektu w zakresie niniejszego kryterium na etapie oceny spełnienia kryteriów wyboru (zgodnie z art. 45 ust. 3 ustawy wdrożeniowej).</t>
  </si>
  <si>
    <t>Wnioskodawca dysponuje lub najpóźniej w dniu zakończenia okresu kwalifikowalności wydatków określonego w umowie o dofinansowanie projektu będzie dysponował infrastrukturą techniczną niezbędną do instalacji i użytkowania sprzętu i aparatury medycznej objętej projektem.
Istnieje możliwość poprawy/uzupełnienia projektu w zakresie niniejszego kryterium na etapie oceny spełnienia kryteriów wyboru (zgodnie z art. 45 ust. 3 ustawy wdrożeniowej).</t>
  </si>
  <si>
    <t>Projekt nie wspiera dużych instytucji udzielających świadczeń opiekuńczych i pielęgnacyjnych zdefiniowanych w polskim prawie, dostarczających usług opieki dedykowanych dla osób niepełnosprawnych, dzieci, osób starszych i niepełnosprawnych umysłowo.
Istnieje możliwość poprawy/uzupełnienia projektu w zakresie niniejszego kryterium na etapie oceny spełnienia kryteriów wyboru (zgodnie z art. 45 ust. 3 ustawy wdrożeniowej).</t>
  </si>
  <si>
    <t>Projekty nie zakładają zwiększenia liczby łóżek szpitalnych – chyba, że: 
a) taka potrzeba wynika z danych zawartych we właściwych mapach lub danych źródłowych do ww. map dostępnych na platformie lub na podstawie sprawozdawczości Narodowego Funduszu Zdrowia za ostatni rok sprawozdawczy, o ile dane wymagane do oceny projektu nie zostały uwzględnione w obowiązującej mapie, lub
b)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ppkt a).
Istnieje możliwość poprawy/uzupełnienia projektu w zakresie niniejszego kryterium na etapie oceny spełnienia kryteriów wyboru (zgodnie z art. 45 ust. 3 ustawy wdrożeniowej).</t>
  </si>
  <si>
    <t>Podmiot leczniczy realizuje działania konsolidacyjne lub inne formy współpracy z podmiotami leczniczymi tj.  realizacja świadczeń opieki zdrowotnej w oparciu o umowę podwykonawstwa, w ramach której wnioskodawca jest zleceniobiorcą, w celu wzmocnienia efektywności finansowej podmiotów leczniczych oraz ograniczenia kosztów systemu.
Istnieje możliwość poprawy/uzupełnienia projektu w zakresie niniejszego kryterium na etapie oceny spełnienia kryteriów wyboru (zgodnie z art. 45 ust. 3 ustawy wdrożeniowej).</t>
  </si>
  <si>
    <t>Posiadanie przez podmiot leczniczy informatycznych systemów szpitalnych.
Istnieje możliwość poprawy/uzupełnienia projektu w zakresie niniejszego kryterium na etapie oceny spełnienia kryteriów wyboru (zgodnie z art. 45 ust. 3 ustawy wdrożeniowej).</t>
  </si>
  <si>
    <t xml:space="preserve">Realizowanie przez podmiot leczniczy badań klinicznych niekomercyjnych.                  
Istnieje możliwość poprawy/uzupełnienia projektu w zakresie niniejszego kryterium na etapie oceny spełnienia kryteriów wyboru (zgodnie z art. 45 ust. 3 ustawy wdrożeniowej).                                                                                                      </t>
  </si>
  <si>
    <t>Poziom wykorzystania (obłożenie) łóżek w oddziałach lub innych jednostkach organizacyjnych objętych zakresem projektu (dane za rok poprzedzający rok złożenia wniosku o dofinansowanie).
Istnieje możliwość poprawy/uzupełnienia projektu w zakresie niniejszego kryterium na etapie oceny spełnienia kryteriów wyboru (zgodnie z art. 45 ust. 3 ustawy wdrożeniowej).</t>
  </si>
  <si>
    <t>POIS.09.01.00-00-0256/17-00</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</si>
  <si>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</si>
  <si>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</si>
  <si>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</si>
  <si>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</si>
  <si>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</si>
  <si>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</si>
  <si>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</si>
  <si>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</si>
  <si>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POIS.09.02.00-00-0137/17-00</t>
  </si>
  <si>
    <t>POIS.09.02.00-00-0124/17-00</t>
  </si>
  <si>
    <t>POIS.09.02.00-00-0125/17-00</t>
  </si>
  <si>
    <t>POIS.09.02.00-00-0126/17-00</t>
  </si>
  <si>
    <t>POIS.09.02.00-00-0127/17-00</t>
  </si>
  <si>
    <t>POIS.09.02.00-00-0128/17-00</t>
  </si>
  <si>
    <t>POIS.09.02.00-00-0129/17-00</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</si>
  <si>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</si>
  <si>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</si>
  <si>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</si>
  <si>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</si>
  <si>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</si>
  <si>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</si>
  <si>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</si>
  <si>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</si>
  <si>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</si>
  <si>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</si>
  <si>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</si>
  <si>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</si>
  <si>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</si>
  <si>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</si>
  <si>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</si>
  <si>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</si>
  <si>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</si>
  <si>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</si>
  <si>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</si>
  <si>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</si>
  <si>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</si>
  <si>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</si>
  <si>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</si>
  <si>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</si>
  <si>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</si>
  <si>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</si>
  <si>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</si>
  <si>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</si>
  <si>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</si>
  <si>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</si>
  <si>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</si>
  <si>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</si>
  <si>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</si>
  <si>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</si>
  <si>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</si>
  <si>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</si>
  <si>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</si>
  <si>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</si>
  <si>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</si>
  <si>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</si>
  <si>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</si>
  <si>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</si>
  <si>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</si>
  <si>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</si>
  <si>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</si>
  <si>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</si>
  <si>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</si>
  <si>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</si>
  <si>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</si>
  <si>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</si>
  <si>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</si>
  <si>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</si>
  <si>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</si>
  <si>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</si>
  <si>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</si>
  <si>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</si>
  <si>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</si>
  <si>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</si>
  <si>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</si>
  <si>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</si>
  <si>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</si>
  <si>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</si>
  <si>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</si>
  <si>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</si>
  <si>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</si>
  <si>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</si>
  <si>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</si>
  <si>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</si>
  <si>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</si>
  <si>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</si>
  <si>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</si>
  <si>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</si>
  <si>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</si>
  <si>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</si>
  <si>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</si>
  <si>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</si>
  <si>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</si>
  <si>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</si>
  <si>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</si>
  <si>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</si>
  <si>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</si>
  <si>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</si>
  <si>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</si>
  <si>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</si>
  <si>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</si>
  <si>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</si>
  <si>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</si>
  <si>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</si>
  <si>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</si>
  <si>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</si>
  <si>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</si>
  <si>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</si>
  <si>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</si>
  <si>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</si>
  <si>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</si>
  <si>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</si>
  <si>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</si>
  <si>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</si>
  <si>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</si>
  <si>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</si>
  <si>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</si>
  <si>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</si>
  <si>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</si>
  <si>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</si>
  <si>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</si>
  <si>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</si>
  <si>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</si>
  <si>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</si>
  <si>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</si>
  <si>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</si>
  <si>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</si>
  <si>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</si>
  <si>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</si>
  <si>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</si>
  <si>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</si>
  <si>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</si>
  <si>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</si>
  <si>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</si>
  <si>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</si>
  <si>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</si>
  <si>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</si>
  <si>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</si>
  <si>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</si>
  <si>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</si>
  <si>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</si>
  <si>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</si>
  <si>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</si>
  <si>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</si>
  <si>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</si>
  <si>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</si>
  <si>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</si>
  <si>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</si>
  <si>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</si>
  <si>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</si>
  <si>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</si>
  <si>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</si>
  <si>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</si>
  <si>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gen. Józefa Bema 5-6</t>
  </si>
  <si>
    <t>Szpitalna 30</t>
  </si>
  <si>
    <t>Konstytucji 3-go Maja 34</t>
  </si>
  <si>
    <t>POIS.09.01.00-00-0001/16-00</t>
  </si>
  <si>
    <t>POIS.09.01.00-00-0002/16-00</t>
  </si>
  <si>
    <t>POIS.09.01.00-00-0004/16-00</t>
  </si>
  <si>
    <t xml:space="preserve">Kornela Ujejskiego 75 </t>
  </si>
  <si>
    <t>POIS.09.01.00-00-0006/16-00</t>
  </si>
  <si>
    <t>POIS.09.01.00-00-0007/16-00</t>
  </si>
  <si>
    <t>ZESPÓŁ OPIEKI ZDROWOTNEJ WE WŁOSZCZOWIE</t>
  </si>
  <si>
    <t>POIS.09.01.00-00-0009/16-00</t>
  </si>
  <si>
    <t>POIS.09.01.00-00-0010/16-00</t>
  </si>
  <si>
    <t>POIS.09.01.00-00-0011/16-00</t>
  </si>
  <si>
    <t>POIS.09.01.00-00-0012/16-00</t>
  </si>
  <si>
    <t>POIS.09.01.00-00-0013/16-00</t>
  </si>
  <si>
    <t>POIS.09.01.00-00-0015/16-00</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</si>
  <si>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</si>
  <si>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</si>
  <si>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</si>
  <si>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</si>
  <si>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</si>
  <si>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</si>
  <si>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</si>
  <si>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</si>
  <si>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</si>
  <si>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</si>
  <si>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</si>
  <si>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</si>
  <si>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</si>
  <si>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</si>
  <si>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</si>
  <si>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Lwowska 178a</t>
  </si>
  <si>
    <t>SZPITAL MRĄGOWSKI IM. MICHAŁA KAJKI SPÓŁKA Z OGRANICZONĄ ODPOWIEDZIALNOŚCIĄ</t>
  </si>
  <si>
    <t>Wolności 12</t>
  </si>
  <si>
    <t>SZPITAL MATKI BOŻEJ NIEUSTAJĄCEJ POMOCY W WOŁOMINIE</t>
  </si>
  <si>
    <t>Fryderyka Chopina 13</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</si>
  <si>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</si>
  <si>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28 Czerwca 1956 r. nr 194</t>
  </si>
  <si>
    <t>os. Osiedle Złotej Jesieni 1</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</si>
  <si>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</si>
  <si>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</si>
  <si>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</si>
  <si>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</si>
  <si>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</si>
  <si>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</si>
  <si>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</si>
  <si>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</si>
  <si>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</si>
  <si>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</si>
  <si>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</si>
  <si>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</si>
  <si>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</si>
  <si>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</si>
  <si>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</si>
  <si>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</si>
  <si>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</si>
  <si>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</si>
  <si>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</si>
  <si>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</si>
  <si>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</si>
  <si>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</si>
  <si>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</si>
  <si>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</si>
  <si>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</si>
  <si>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</si>
  <si>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</si>
  <si>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</si>
  <si>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</si>
  <si>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</si>
  <si>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</si>
  <si>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</si>
  <si>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</si>
  <si>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</si>
  <si>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</si>
  <si>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</si>
  <si>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</si>
  <si>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</si>
  <si>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</si>
  <si>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</si>
  <si>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</si>
  <si>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</si>
  <si>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</si>
  <si>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</si>
  <si>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</si>
  <si>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</si>
  <si>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</si>
  <si>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</si>
  <si>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</si>
  <si>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</si>
  <si>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</si>
  <si>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</si>
  <si>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</si>
  <si>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</si>
  <si>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</si>
  <si>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</si>
  <si>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</si>
  <si>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</si>
  <si>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</si>
  <si>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</si>
  <si>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</si>
  <si>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</si>
  <si>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</si>
  <si>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</si>
  <si>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</si>
  <si>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Wschowska 3</t>
  </si>
  <si>
    <t>POIS.09.01.00-00-0258/18-00</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</si>
  <si>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</si>
  <si>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</si>
  <si>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</si>
  <si>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</si>
  <si>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</si>
  <si>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</si>
  <si>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</si>
  <si>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</si>
  <si>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</si>
  <si>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</si>
  <si>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</si>
  <si>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</si>
  <si>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</si>
  <si>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</si>
  <si>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</si>
  <si>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</si>
  <si>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</si>
  <si>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</si>
  <si>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</si>
  <si>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</si>
  <si>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</si>
  <si>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</si>
  <si>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</si>
  <si>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</si>
  <si>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</si>
  <si>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</si>
  <si>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</si>
  <si>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</si>
  <si>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Dofinansowanie robót budowlanych w zakresie modernizacji i przebudowy Szpitalnego Oddziału Ratunkowego oraz modernizacja drogi dojazdowo-ewakuacyjnej z SOR i lądowiska dla helikopterów oraz zakup sprzętu medycznego dla SOR-u.</t>
  </si>
  <si>
    <t>POIS.09.01.00-00-0269/18-00</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</si>
  <si>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</si>
  <si>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</si>
  <si>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</si>
  <si>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</si>
  <si>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</si>
  <si>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</si>
  <si>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</si>
  <si>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</si>
  <si>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</si>
  <si>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</si>
  <si>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</si>
  <si>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</si>
  <si>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</si>
  <si>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</si>
  <si>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</si>
  <si>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</si>
  <si>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</si>
  <si>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</si>
  <si>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</si>
  <si>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</si>
  <si>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</si>
  <si>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</si>
  <si>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</si>
  <si>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</si>
  <si>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</si>
  <si>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</si>
  <si>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</si>
  <si>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</si>
  <si>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</si>
  <si>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</si>
  <si>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</si>
  <si>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</si>
  <si>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</si>
  <si>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</si>
  <si>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</si>
  <si>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</si>
  <si>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</si>
  <si>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</si>
  <si>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</si>
  <si>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</si>
  <si>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</si>
  <si>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</si>
  <si>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</si>
  <si>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</si>
  <si>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</si>
  <si>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</si>
  <si>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</si>
  <si>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</si>
  <si>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</si>
  <si>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</si>
  <si>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</si>
  <si>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</si>
  <si>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</si>
  <si>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</si>
  <si>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</si>
  <si>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</si>
  <si>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</si>
  <si>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</si>
  <si>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</si>
  <si>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</si>
  <si>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</si>
  <si>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</si>
  <si>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</si>
  <si>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</si>
  <si>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</si>
  <si>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</si>
  <si>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</si>
  <si>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</si>
  <si>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</si>
  <si>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</si>
  <si>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</si>
  <si>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</si>
  <si>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</si>
  <si>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</si>
  <si>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</si>
  <si>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</si>
  <si>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</si>
  <si>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</si>
  <si>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</si>
  <si>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</si>
  <si>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</si>
  <si>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</si>
  <si>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</si>
  <si>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</si>
  <si>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</si>
  <si>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</si>
  <si>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</si>
  <si>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</si>
  <si>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</si>
  <si>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</si>
  <si>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</si>
  <si>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</si>
  <si>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</si>
  <si>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</si>
  <si>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</si>
  <si>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</si>
  <si>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</si>
  <si>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</si>
  <si>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</si>
  <si>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</si>
  <si>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</si>
  <si>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</si>
  <si>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</si>
  <si>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</si>
  <si>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</si>
  <si>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</si>
  <si>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</si>
  <si>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</si>
  <si>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</si>
  <si>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</si>
  <si>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</si>
  <si>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</si>
  <si>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</si>
  <si>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</si>
  <si>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</si>
  <si>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</si>
  <si>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</si>
  <si>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</si>
  <si>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</si>
  <si>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</si>
  <si>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</si>
  <si>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</si>
  <si>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</si>
  <si>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</si>
  <si>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</si>
  <si>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</si>
  <si>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</si>
  <si>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</si>
  <si>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</si>
  <si>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</si>
  <si>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</si>
  <si>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</si>
  <si>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</si>
  <si>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</si>
  <si>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</si>
  <si>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</si>
  <si>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</si>
  <si>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</si>
  <si>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</si>
  <si>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</si>
  <si>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</si>
  <si>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</si>
  <si>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</si>
  <si>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</si>
  <si>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</si>
  <si>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</si>
  <si>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</si>
  <si>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</si>
  <si>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</si>
  <si>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</si>
  <si>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</si>
  <si>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</si>
  <si>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</si>
  <si>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</si>
  <si>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</si>
  <si>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</si>
  <si>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</si>
  <si>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</si>
  <si>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</si>
  <si>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</si>
  <si>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</si>
  <si>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</si>
  <si>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</si>
  <si>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</si>
  <si>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</si>
  <si>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</si>
  <si>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</si>
  <si>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</si>
  <si>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</si>
  <si>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</si>
  <si>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</si>
  <si>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</si>
  <si>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</si>
  <si>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</si>
  <si>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</si>
  <si>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</si>
  <si>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</si>
  <si>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</si>
  <si>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</si>
  <si>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</si>
  <si>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</si>
  <si>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</si>
  <si>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</si>
  <si>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</si>
  <si>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</si>
  <si>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</si>
  <si>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</si>
  <si>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</si>
  <si>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</si>
  <si>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</si>
  <si>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</si>
  <si>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</si>
  <si>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</si>
  <si>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</si>
  <si>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</si>
  <si>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</si>
  <si>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</si>
  <si>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</si>
  <si>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</si>
  <si>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</si>
  <si>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</si>
  <si>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</si>
  <si>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</si>
  <si>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</si>
  <si>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</si>
  <si>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</si>
  <si>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</si>
  <si>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</si>
  <si>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</si>
  <si>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</si>
  <si>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</si>
  <si>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</si>
  <si>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</si>
  <si>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</si>
  <si>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</si>
  <si>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</si>
  <si>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</si>
  <si>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</si>
  <si>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</si>
  <si>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</si>
  <si>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</si>
  <si>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</si>
  <si>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</si>
  <si>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</si>
  <si>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</si>
  <si>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</si>
  <si>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</si>
  <si>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</si>
  <si>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</si>
  <si>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</si>
  <si>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</si>
  <si>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</si>
  <si>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</si>
  <si>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</si>
  <si>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</si>
  <si>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</si>
  <si>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</si>
  <si>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</si>
  <si>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</si>
  <si>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</si>
  <si>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</si>
  <si>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</si>
  <si>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</si>
  <si>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</si>
  <si>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</si>
  <si>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</si>
  <si>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</si>
  <si>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</si>
  <si>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</si>
  <si>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</si>
  <si>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</si>
  <si>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</si>
  <si>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</si>
  <si>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</si>
  <si>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</si>
  <si>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</si>
  <si>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</si>
  <si>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</si>
  <si>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</si>
  <si>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</si>
  <si>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</si>
  <si>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</si>
  <si>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</si>
  <si>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</si>
  <si>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</si>
  <si>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</si>
  <si>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</si>
  <si>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</si>
  <si>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</si>
  <si>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</si>
  <si>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</si>
  <si>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</si>
  <si>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</si>
  <si>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</si>
  <si>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</si>
  <si>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</si>
  <si>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</si>
  <si>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</si>
  <si>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</si>
  <si>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</si>
  <si>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</si>
  <si>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</si>
  <si>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</si>
  <si>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</si>
  <si>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</si>
  <si>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</si>
  <si>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</si>
  <si>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</si>
  <si>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</si>
  <si>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</si>
  <si>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</si>
  <si>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</si>
  <si>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</si>
  <si>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</si>
  <si>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</si>
  <si>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</si>
  <si>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</si>
  <si>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</si>
  <si>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</si>
  <si>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</si>
  <si>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</si>
  <si>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</si>
  <si>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</si>
  <si>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</si>
  <si>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</si>
  <si>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</si>
  <si>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</si>
  <si>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</si>
  <si>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</si>
  <si>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</si>
  <si>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</si>
  <si>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</si>
  <si>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</si>
  <si>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</si>
  <si>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</si>
  <si>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</si>
  <si>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</si>
  <si>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</si>
  <si>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</si>
  <si>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</si>
  <si>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</si>
  <si>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</si>
  <si>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</si>
  <si>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</si>
  <si>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</si>
  <si>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</si>
  <si>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</si>
  <si>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</si>
  <si>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</si>
  <si>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</si>
  <si>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</si>
  <si>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</si>
  <si>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</si>
  <si>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</si>
  <si>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</si>
  <si>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</si>
  <si>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</si>
  <si>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</si>
  <si>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</si>
  <si>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</si>
  <si>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</si>
  <si>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</si>
  <si>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</si>
  <si>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</si>
  <si>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</si>
  <si>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</si>
  <si>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</si>
  <si>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</si>
  <si>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</si>
  <si>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</si>
  <si>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</si>
  <si>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</si>
  <si>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</si>
  <si>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</si>
  <si>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</si>
  <si>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</si>
  <si>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</si>
  <si>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</si>
  <si>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</si>
  <si>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</si>
  <si>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</si>
  <si>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</si>
  <si>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</si>
  <si>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</si>
  <si>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</si>
  <si>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</si>
  <si>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</si>
  <si>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</si>
  <si>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</si>
  <si>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</si>
  <si>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</si>
  <si>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</si>
  <si>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</si>
  <si>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</si>
  <si>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</si>
  <si>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</si>
  <si>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</si>
  <si>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</si>
  <si>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</si>
  <si>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</si>
  <si>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</si>
  <si>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</si>
  <si>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</si>
  <si>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</si>
  <si>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</si>
  <si>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</si>
  <si>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</si>
  <si>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</si>
  <si>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</si>
  <si>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</si>
  <si>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</si>
  <si>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</si>
  <si>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</si>
  <si>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</si>
  <si>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</si>
  <si>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</si>
  <si>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</si>
  <si>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</si>
  <si>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</si>
  <si>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</si>
  <si>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</si>
  <si>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</si>
  <si>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</si>
  <si>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</si>
  <si>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</si>
  <si>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</si>
  <si>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</si>
  <si>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</si>
  <si>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</si>
  <si>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</si>
  <si>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</si>
  <si>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</si>
  <si>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</si>
  <si>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</si>
  <si>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</si>
  <si>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</si>
  <si>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</si>
  <si>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</si>
  <si>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</si>
  <si>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</si>
  <si>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</si>
  <si>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</si>
  <si>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</si>
  <si>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</si>
  <si>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</si>
  <si>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</si>
  <si>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</si>
  <si>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</si>
  <si>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</si>
  <si>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</si>
  <si>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</si>
  <si>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</si>
  <si>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</si>
  <si>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</si>
  <si>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</si>
  <si>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</si>
  <si>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</si>
  <si>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</si>
  <si>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</si>
  <si>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</si>
  <si>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</si>
  <si>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</si>
  <si>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</si>
  <si>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</si>
  <si>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</si>
  <si>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</si>
  <si>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</si>
  <si>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</si>
  <si>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</si>
  <si>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</si>
  <si>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</si>
  <si>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</si>
  <si>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</si>
  <si>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</si>
  <si>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</si>
  <si>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</si>
  <si>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</si>
  <si>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</si>
  <si>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</si>
  <si>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</si>
  <si>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</si>
  <si>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</si>
  <si>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</si>
  <si>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</si>
  <si>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</si>
  <si>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</si>
  <si>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</si>
  <si>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</si>
  <si>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</si>
  <si>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</si>
  <si>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</si>
  <si>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</si>
  <si>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</si>
  <si>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</si>
  <si>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</si>
  <si>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</si>
  <si>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</si>
  <si>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</si>
  <si>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</si>
  <si>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</si>
  <si>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</si>
  <si>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</si>
  <si>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</si>
  <si>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</si>
  <si>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</si>
  <si>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</si>
  <si>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</si>
  <si>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</si>
  <si>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</si>
  <si>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</si>
  <si>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</si>
  <si>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</si>
  <si>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</si>
  <si>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</si>
  <si>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</si>
  <si>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t>Wpływ realizacji projektu na spadek ryzyka wystąpienia zakażeń szpitalnych na oddziałach lub innych jednostkach organizacyjnych szpitala objętych zakresem projektu w stosunku do roku bazowego (rok poprzedzający rok złożenia wniosku o dofinansowanie).
Istnieje możliwość poprawy/uzupełnienia projektu w zakresie niniejszego kryterium na etapie oceny spełnienia kryteriów wyboru (zgodnie z art. 45 ust. 3 ustawy wdrożeniowej).</t>
  </si>
  <si>
    <t>Hospitalizacja</t>
  </si>
  <si>
    <t>merytoryczne I stopnia dla działania 9.2
(kryterium nr 24) - kryterium premiujące - 2 pkt</t>
  </si>
  <si>
    <t>Doposażenie pracowni Oddziału Kardiologicznego SP ZOZ MSWiA w Rzeszowie mające na celu poprawę jakości udzielania świadczeń opieki zdrowotnej na rzecz osób dorosłych w zakresie chorób układu krążenia</t>
  </si>
  <si>
    <t>Kompleksowa opieka perinatalna nad kobietą ciężarną, płodem i noworodkiem w Instytucie "CZMP" w Łodzi</t>
  </si>
  <si>
    <t>Tryby Obsługi Pacjenta w Szpitalnym Oddziale Ratunkowym (TOPSOR)</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</si>
  <si>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</si>
  <si>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</si>
  <si>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</si>
  <si>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</si>
  <si>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</si>
  <si>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</si>
  <si>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</si>
  <si>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</si>
  <si>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</si>
  <si>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</si>
  <si>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</si>
  <si>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</si>
  <si>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</si>
  <si>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</si>
  <si>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</si>
  <si>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</si>
  <si>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</si>
  <si>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</si>
  <si>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</si>
  <si>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Przedmiotem Projektu jest zakup wraz z montażem 2 akceleratorów liniowych oraz prace adaptacyjne bunkrów związane z instalacją nowych akceleratorów w Zakładzie Radioterapii Centrum Onkologii – Instytutu, Oddział w Gliwicach.</t>
  </si>
  <si>
    <t>Budowa lądowiska SOR przy Szpitalu Powiatowym w Strzelcach Opolskich</t>
  </si>
  <si>
    <t>Doposażenie Samodzielnego Publicznego Zakładu Opieki Zdrowotnej MSWiA w Kielcach w celu poprawy jakości udzielanych świadczeń zdrowotnych</t>
  </si>
  <si>
    <t xml:space="preserve">Premiowane będą projekty realizowane przez podmioty, w których odsetek hospitalizacji poniżej 4 dni jest wyższy niż wartość tego wskaźnika dla województwa, którym towarzyszy jednocześnie wysoki odsetek bardziej obciążonych pacjentów, tzn. suma udziału pacjentów ze współczynnikiem wielochorobowości „wysokim” i „bardzo wysokim” u danego świadczeniodawcy jest wyższa niż suma tych współczynników dla danego województwa.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</si>
  <si>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Kryteria premiują projekty dotyczące oddziałów, dla których u danego świadczeniodawcy wskaźnik obłożenia standardowego łóżek w oddziałach pediatrycznych jest wyższy niż 70%, natomiast w pozostałych oddziałach jest wyższy niż 85%.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</si>
  <si>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Konkursy/ projekty pozakonkursowe nie mogą wspierać ze środków UE zakupu wyrobów medycznych, analizowanych w mapach potrzeb zdrowotnych,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t>
  </si>
  <si>
    <t>POIS.09.01.00-00-0366/18-00</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</si>
  <si>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</si>
  <si>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</si>
  <si>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</si>
  <si>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</si>
  <si>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</si>
  <si>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</si>
  <si>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</si>
  <si>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</si>
  <si>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</si>
  <si>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</si>
  <si>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</si>
  <si>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</si>
  <si>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</si>
  <si>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</si>
  <si>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</si>
  <si>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</si>
  <si>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</si>
  <si>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</si>
  <si>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</si>
  <si>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</si>
  <si>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</si>
  <si>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</si>
  <si>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</si>
  <si>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</si>
  <si>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</si>
  <si>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t>Data i podpis osoby upoważnionej do złożenia 
Planu działań 
(zgodnie z informacją w pkt Informacje ogólne) - podpisano elektronicznie</t>
  </si>
  <si>
    <t>POIS.09.02.00-00-0147/18-00</t>
  </si>
  <si>
    <t xml:space="preserve">
Małgorzata Iwanicka - Michałowicz, Zastępca Dyrektora  Departamentu Oceny Inwestycji
tel. 538 890 356 , e-mail: m.iwanicka@mz.gov.pl</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</si>
  <si>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</si>
  <si>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</si>
  <si>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</si>
  <si>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</si>
  <si>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</si>
  <si>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</si>
  <si>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</si>
  <si>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</si>
  <si>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</si>
  <si>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</si>
  <si>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</si>
  <si>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</si>
  <si>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</si>
  <si>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</si>
  <si>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</si>
  <si>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</si>
  <si>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</si>
  <si>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</si>
  <si>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</si>
  <si>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</si>
  <si>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</si>
  <si>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</si>
  <si>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</si>
  <si>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</si>
  <si>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</si>
  <si>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</si>
  <si>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</si>
  <si>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Przedmiotem projektu jest utworzenie Szpitalnego Oddziału Ratunkowego w miejscu obecnej Izby Przyjęć,  Ratowniczych Zespołów Wyjazdowych oraz innych powierzchni zlokalizowanych w sąsiedztwie na parterze. Cały ten obszar wymaga kompleksowego i gruntownego remontu.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Będą wprowadzone rozwiązania energooszczędne polegające przede wszystkim na zastosowaniu elementów stolarki drzwiowej o odpowiednich współczynnikach przenikania ciepła, a także przy zastosowaniu materiałów izolacyjnych przy dociepleniu ścian poniżej poziomu 0.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</si>
  <si>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</si>
  <si>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</si>
  <si>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</si>
  <si>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</si>
  <si>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</si>
  <si>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</si>
  <si>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</si>
  <si>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</si>
  <si>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</si>
  <si>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</si>
  <si>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</si>
  <si>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</si>
  <si>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</si>
  <si>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</si>
  <si>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</si>
  <si>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</si>
  <si>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</si>
  <si>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</si>
  <si>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</si>
  <si>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</si>
  <si>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</si>
  <si>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</si>
  <si>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</si>
  <si>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</si>
  <si>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</si>
  <si>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</si>
  <si>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</si>
  <si>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</si>
  <si>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</si>
  <si>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</si>
  <si>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</si>
  <si>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</si>
  <si>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</si>
  <si>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</si>
  <si>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</si>
  <si>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</si>
  <si>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</si>
  <si>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</si>
  <si>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</si>
  <si>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</si>
  <si>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</si>
  <si>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</si>
  <si>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</si>
  <si>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</si>
  <si>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</si>
  <si>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</si>
  <si>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</si>
  <si>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</si>
  <si>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</si>
  <si>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</si>
  <si>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</si>
  <si>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</si>
  <si>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</si>
  <si>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</si>
  <si>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</si>
  <si>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68-200</t>
  </si>
  <si>
    <t>Domańskiego 2</t>
  </si>
  <si>
    <t>Szpitalna 2</t>
  </si>
  <si>
    <t>75-720</t>
  </si>
  <si>
    <t xml:space="preserve">02-637 </t>
  </si>
  <si>
    <t xml:space="preserve">Al.  Dzieci Polskich 20 </t>
  </si>
  <si>
    <t>19-300</t>
  </si>
  <si>
    <t>Kościuszki 30</t>
  </si>
  <si>
    <t>Przybyszewskiego 49</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</si>
  <si>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</si>
  <si>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</si>
  <si>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</si>
  <si>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</si>
  <si>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</si>
  <si>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</si>
  <si>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</si>
  <si>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</si>
  <si>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</si>
  <si>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</si>
  <si>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</si>
  <si>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</si>
  <si>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</si>
  <si>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</si>
  <si>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</si>
  <si>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</si>
  <si>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</si>
  <si>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</si>
  <si>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</si>
  <si>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</si>
  <si>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</si>
  <si>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</si>
  <si>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</si>
  <si>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</si>
  <si>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</si>
  <si>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</si>
  <si>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</si>
  <si>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r>
      <t>Wydatki są racjonalne, tzn. oparte na wiarygodnych źródłach, tj.
- w zakresie r</t>
    </r>
    <r>
      <rPr>
        <u/>
        <sz val="10"/>
        <color theme="1"/>
        <rFont val="Calibri"/>
        <family val="2"/>
        <charset val="238"/>
        <scheme val="minor"/>
      </rPr>
      <t>obót budowlanych</t>
    </r>
    <r>
      <rPr>
        <sz val="10"/>
        <color theme="1"/>
        <rFont val="Calibri"/>
        <family val="2"/>
        <charset val="238"/>
        <scheme val="minor"/>
      </rPr>
      <t xml:space="preserve"> – kosztorys inwestorski oparty o aktualny cennik dostępny na rynku dotyczący cen w budownictwie
- w zakresie </t>
    </r>
    <r>
      <rPr>
        <u/>
        <sz val="10"/>
        <color theme="1"/>
        <rFont val="Calibri"/>
        <family val="2"/>
        <charset val="238"/>
        <scheme val="minor"/>
      </rPr>
      <t>usług lub dostaw</t>
    </r>
    <r>
      <rPr>
        <sz val="10"/>
        <color theme="1"/>
        <rFont val="Calibri"/>
        <family val="2"/>
        <charset val="238"/>
        <scheme val="minor"/>
      </rPr>
      <t xml:space="preserve">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t>
    </r>
  </si>
  <si>
    <t>W ramach kryterium badaniu będzie podlegał wskaźnik bieżącej płynności.
Istnieje możliwość poprawy/uzupełnienia projektu w zakresie niniejszego kryterium na etapie oceny spełnienia kryteriów wyboru (zgodnie z art. 45 ust. 3 ustawy wdrożeniowej).</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</si>
  <si>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</si>
  <si>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</si>
  <si>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</si>
  <si>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</si>
  <si>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</si>
  <si>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</si>
  <si>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</si>
  <si>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</si>
  <si>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Zakup środków ochrony indywidualnej jako niezbędne działanie do zapobiegania, przeciwdziałania i zwalczania COVID-19 - etap I</t>
  </si>
  <si>
    <t>Zakup środków ochrony indywidualnej jako niezbędne działanie do zapobiegania, przeciwdziałania i zwalczania COVID-19 - etap II</t>
  </si>
  <si>
    <t>Zakup środków ochrony indywidualnej oraz środków do dezynfekcji jako niezbędne działanie do zapobiegania, przeciwdziałania i zwalczania COVID-19 na terenie Mazowsza</t>
  </si>
  <si>
    <t>Zakup środków do dezynfekcji jako niezbędne działanie do zapobiegania, przeciwdziałania i zwalczania COVID-19</t>
  </si>
  <si>
    <t>Zakup sprzętu medycznego jako niezbędne działanie do zapobiegania, przeciwdziałania i zwalczania COVID-19</t>
  </si>
  <si>
    <t xml:space="preserve"> Realizacja przez Agencję Rezerw Materiałowych działań w celu zapobiegania, przeciwdziałania i zwalczania COVID-19 </t>
  </si>
  <si>
    <t>Minister właściwy ds. zdrowia - Biuro Administracyjne</t>
  </si>
  <si>
    <t>Agencja Rezerw Materiałowych</t>
  </si>
  <si>
    <t>00-952</t>
  </si>
  <si>
    <t>Miodowa 15</t>
  </si>
  <si>
    <t>Grzybowska 45</t>
  </si>
  <si>
    <t>00-844</t>
  </si>
  <si>
    <t>POIS.09.02.00-00-0183/20-00</t>
  </si>
  <si>
    <t>POIS.09.02.00-00-0184/20-00</t>
  </si>
  <si>
    <t>POIS.09.02.00-00-0185/20-00</t>
  </si>
  <si>
    <t>POIS.09.02.00-00-0186/20-00</t>
  </si>
  <si>
    <t>POIS.09.02.00-00-0187/20-00</t>
  </si>
  <si>
    <t>POIS.09.02.00-00-0188/20-00</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</si>
  <si>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</si>
  <si>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Utworzenie referencyjnego ośrodka leczenia niepłodności w 4 Wojskowym Szpitalu Klinicznym z Polikliniką Sp ZOZ we Wrocławiu</t>
  </si>
  <si>
    <t>Misja: „Dziecko”. Modernizacja i doposażenie Szpitala Karowa jako referencyjnego ośrodka leczenia niepłodności</t>
  </si>
  <si>
    <t>POIS.09.02.00-00-0142/18-00</t>
  </si>
  <si>
    <t>POIS.09.02.00-00-0143/18-00</t>
  </si>
  <si>
    <t xml:space="preserve">Przedmiotem projektu jest realizacja następujących działań: I. Zakup sprzętu (wydatki kwalifikowalne i niekwalifikowalne w projekcie): Ultrasonograf – 1 kpl. - 399 978,00 zł (koszt niekwalifikowalny) Tor wizyjny HD: kamera endoskopowa o rozdzielczości UltraHD w technologii 3D oraz kamera do obrazowania w wąskim paśmie światła, optyki, żródło światła – 1 kpl. - 500 629,39 zł (koszt niekwalifikowalny) Monitor medyczny HD – 1 kpl. - 120 216,30 zł (koszt niekwalifikowalny) Elektroniczny insuflator z funkcją odsysania dymu z pola operacyjnego – 1 kpl. - 77 349,33 zł (koszt niekwalifikowalny) Pompy płucząco-ssące – 1 kpl. - 36 288,95 (koszt niekwalifikowalny) System integracji audiowizualnej (cyfrowy system z modułami do transmisji danych i optymalizacji procesu danych i optymalizacji procesu zabiegu z możliwością cyfrowej dokumentacji) – 1 kpl. - 100 405,46 zł (koszt niekwalifikowalny) Fotel zabiegowy – 1 kpl. - 26 564 zł (koszt niekwalifikowalny) Trenażer – 1 kpl. - 142 344,72 zł (koszt niekwalifikowalny) Diatermia umożliwiająca przeprowadzenie koagulacji, cięcia bipolarnego; cięcia monopolarnego, bipolarnego zamykania dużych naczyń i wyposażona w waporyzator, przystawka argonowo-plazmowa – 1 kpl - 204 984 zł (koszt niekwalifikowalny) Nóż ultradźwiękowy z systemem koagulacji – 1 kpl. - 199 999,99 zł (koszt niekwalifikowalny) Histereskopy zestaw – 1 kpl. - 400 827,20 zł (koszt niekwalifikowalny) Hysteromat – 1 kpl. - 70 477,44 zł (koszt niekwalifikowalny) Koagulacja versapoint – 1 kpl. - 121 500,00 zł (koszt niekwalifikowalny) Instrumentarium ednoskopowe – 1 kpl. - 945 864,50 zł (koszt kwalifikowalny) Morcelator z wyposażeniem – 1 kpl. - 56 927,12 zł (koszt kwalifikowalny) Pompy infuzyjne strzykawkowe z wyposażeniem – 10 szt. - 43 200 zł (koszt kwalifikowalny) II. Informacja i promocja - 5 000,00 zł, III. Dokumentacja techniczna - 18 450,00 zł, IV. Pomoc techniczna - 44 600,00 zł. </t>
  </si>
  <si>
    <t>Projekt polega na przeprowadzeniu inwestycji związanych z pełnieniem przez Szpital Kliniczny im. Ks. Anny Mazowieckiej roli referencyjnego ośrodka leczenia niepłodności.</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</si>
  <si>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</si>
  <si>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</si>
  <si>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t>
  </si>
  <si>
    <t>NARODOWY INSTYTUT ONKOLOGII IM. MARII SKŁODOWSKIEJ-CURIE – PAŃSTWOWY INSTYTUT BADAWCZY</t>
  </si>
  <si>
    <t>NARODOWY INSTYTUT ONKOLOGII IM. MARII SKŁODOWSKIEJ-CURIE – PAŃSTWOWY INSTYTUT BADAWCZY ODDZIAŁ W GLIWICACH</t>
  </si>
  <si>
    <t>Budowa lądowiska sanitarnego dla śmigłowców ratunkowych, modernizacja pomieszczeń SOR i infrastruktury towarzyszącej oraz zakup sprzętu medycznego w celu zapewnienia pełnej funkcjonalności Szpitalnego Oddziału Ratunkowego w Drawskim Centrum Specjalistycznym</t>
  </si>
  <si>
    <t>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t>
  </si>
  <si>
    <t>Przedmiotem projektu jest adaptacja pomieszczeń dla pracowni rezonansu magnetycznego wraz z wykonaniem zasilania oraz zakup sprzętu medycznego, niezbędnego dla uzyskania pełnej funkcjonalności planowanego do utworzenia centrum urazowego dla dzieci.</t>
  </si>
  <si>
    <t xml:space="preserve">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t>
  </si>
  <si>
    <t>Projektzakłada zakup 118 szt. sprzętu medycznego celem wymiany najbardziej awaryjnego sprzętu, doposażenia oraz wprowadzenia nowych metod diagnostyki i leczenia.</t>
  </si>
  <si>
    <t>Zakres rzeczowy porjektu pobejmuje: 1. Roboty budowlane związane z budową lądowiska  oraz wyposażenie SOR</t>
  </si>
  <si>
    <t>Przedmiotem projektu jest realizacja następujących działań: - zakup niezbędnej aparatury medycznej wykorzystywanej na SOR, - zakup niezbędnego sprzętu IT.</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</si>
  <si>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</si>
  <si>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oraz zakup sprzętu medycznego na SOR.</t>
  </si>
  <si>
    <t xml:space="preserve">Przedmiotem projektu jest uzupełnienie doposażenia, dzięki czemu będzie możliwa kompleksowa jakość świadczonych usług medycznych w zakresie ratownictwa medycznego. </t>
  </si>
  <si>
    <t xml:space="preserve">Projekt zakłada zakup sprzętu na potrzeby SOR oraz działania informacyjno-promocyjne. Ogólnym celem projektu jest poprawa funkcjonowania systemy ratownictwa medycznego w województwie mazowieckim. </t>
  </si>
  <si>
    <t xml:space="preserve">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</si>
  <si>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</si>
  <si>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t>
  </si>
  <si>
    <t>Zakres projektu obejmuje: wykonanie windy na potrzeby SOR oraz zakup sprzętu medycznego na Szpitalny Oddział Ratunkowy.</t>
  </si>
  <si>
    <t xml:space="preserve">Projekt zakłada zakup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</si>
  <si>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</si>
  <si>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</si>
  <si>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t>
  </si>
  <si>
    <t>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</si>
  <si>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t>
  </si>
  <si>
    <t>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t>
  </si>
  <si>
    <t>Projekt przewiduje modernizację SOR obejmującą m.in. doposażenie w aparaturę medyczną roboty budowlane w obrębie oddziału oraz budowę lądowiska dla śmigłowców LPR.</t>
  </si>
  <si>
    <t>W ramach projektu realizowane będzie zadania związane z zakupem wyposażenia dla SOR.</t>
  </si>
  <si>
    <t xml:space="preserve">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t>
  </si>
  <si>
    <t>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</si>
  <si>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na nowy dźwig szpitalny dostosowany do aktualnych wymogów technicznych. W ramach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</si>
  <si>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t>
  </si>
  <si>
    <t xml:space="preserve">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</si>
  <si>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t>
  </si>
  <si>
    <t xml:space="preserve">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</si>
  <si>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</si>
  <si>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t>
  </si>
  <si>
    <t xml:space="preserve">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t>
  </si>
  <si>
    <t>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t>
  </si>
  <si>
    <t xml:space="preserve">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</si>
  <si>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t>
  </si>
  <si>
    <t>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t>
  </si>
  <si>
    <t>Utworzenie Śląskiego Centrum Chorób Zakaźnych w Górnośląskim Centrum Medycznym im. prof. Leszka Gieca Śląskiego Uniwersytetu Medycznego w Katowicach</t>
  </si>
  <si>
    <t>POIS.09.01.00-00-0374/20-00</t>
  </si>
  <si>
    <t>Zakup ambulansów dla Stacji Pogotowia Ratunkowego w Słupsku</t>
  </si>
  <si>
    <t>Działania związane z zapobieganiem, przeciwdziałaniem i zwalczaniem „COVID-19” oraz innych chorób zakaźnych. Zakres rzeczowy obejmuje zakup 3 ambulansów z wyposażeniem oraz zakup środków ochrony indywidualnej i środków do dezynfekcji.</t>
  </si>
  <si>
    <t>POIS.09.01.00-00-0375/20-00</t>
  </si>
  <si>
    <t>Zapewnienie bezpieczeństwa mieszkańcom powiatu i miasta Bielsko-Biała poprzez zakup ambulansów sanitarnych z wyposażeniem, a także zapewnienie bezpieczeństwa pracownikom pracującym w Zespołach Ratownictwa Medycznego</t>
  </si>
  <si>
    <t>Działania związane z zapobieganiem, przeciwdziałaniem i zwalczaniem „COVID-19” oraz innych chorób zakaźnych.</t>
  </si>
  <si>
    <t>POIS.09.01.00-00-0376/20-00</t>
  </si>
  <si>
    <t>Doposażenie WSPR w Szczecinie w związku z pandemią wirusa SARS-CoV-2</t>
  </si>
  <si>
    <t>POIS.09.01.00-00-0377/20-00</t>
  </si>
  <si>
    <t>Działania związane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</si>
  <si>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 środków do dezynfekcji.</t>
  </si>
  <si>
    <t>POIS.09.01.00-00-0379/20-00</t>
  </si>
  <si>
    <t>Wsparcie Zespołów Ratownictwa Medycznego na realizację działań związanych z zapobieganiem, przeciwdziałaniem i zwalczaniem COVID-19 oraz innych chorób zakaźnych</t>
  </si>
  <si>
    <t>POIS.09.01.00-00-0389/20-00</t>
  </si>
  <si>
    <t>Zakup ambulansów wraz z wyposażeniem oraz zakup środków ochrony indywidualnej i środków do dezynfekcji dla Zespołów Ratownictwa Medycznego</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</si>
  <si>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6 sztuk ambulansów wraz z wyposażeniem oraz zakup środków.</t>
  </si>
  <si>
    <t>POIS.09.01.00-00-0390/20-00</t>
  </si>
  <si>
    <t>Wzmocnienie infrastruktury technicznej do działań związanych z zapobieganiem, przeciwdziałaniem i zwalczaniem "COVID-19" poprzez wymianę 5 ambulansów sanitarnych typu C z wyposażeniem oraz zakup środków ochrony indywidualnej i środków dezynfekcyjnych</t>
  </si>
  <si>
    <t>Działania związane z zapobieganiem, przeciwdziałaniem i zwalczaniem "COVID-19" oraz innych chorób zakaźnych.</t>
  </si>
  <si>
    <t>POIS.09.01.00-00-0391/20-00</t>
  </si>
  <si>
    <t>Zapobieganie, przeciwdziałanie i zwalczanie COVID-19 oraz innych chorób zakaźnych przez Wojewódzką Stację Pogotowia Ratunkowego Samodzielny Publiczny Zakład Opieki Zdrowotnej w Suwałkach</t>
  </si>
  <si>
    <t>Działania związane z zapobieganiem, przeciwdziałaniem i zwalczaniem „COVID-19” oraz innych chorób zakaźnych</t>
  </si>
  <si>
    <t>POIS.09.01.00-00-0395/20-00</t>
  </si>
  <si>
    <t>Zakup ambulansów wraz z wyposażeniem, środków ochrony indywidualnej na potrzeby zespołów ratownictwa medycznego oraz środków do dezynfekcji dla Wojewódzkiego Pogotowia Ratunkowego SP ZOZ w Lublinie na realizację działań związanych z zapobieganiem, przeciwdziałaniem i zwalczaniem COVID-19 oraz innych chorób zakaźnych</t>
  </si>
  <si>
    <t xml:space="preserve">Działania związane z z zapobieganiem, przeciwdziałaniem i zwalczaniem COVID-19 oraz innych chorób zakaźnych </t>
  </si>
  <si>
    <t>POIS.09.01.00-00-0398/20-00</t>
  </si>
  <si>
    <t>Wsparcie zespołów ratownictwa medycznego Wojewódzkiej Stacji Pogotowia Ratunkowego w Olsztynie w walce z COVID-19</t>
  </si>
  <si>
    <t>Działania związane z zapobieganiem, przeciwdziałaniem i zwalczaniem COVID-19 i innych chorób zakaźnych.</t>
  </si>
  <si>
    <t>POIS.09.01.00-00-0400/20-00</t>
  </si>
  <si>
    <t>Zakup 3 ambulansów oraz środków ochrony indywidualnej i środków do dezynfekcji dla Stacji Pogotowia Ratunkowego w Gdańsku w związku z realizacją działań związanych z zapobieganiem, przeciwdziałaniem i zwalczaniem „COVID-19” oraz innych chorób zakaźnych</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</si>
  <si>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osobistej i środków do dezynfekcji.</t>
  </si>
  <si>
    <t>STACJA POGOTOWIA RATUNKOWEGO</t>
  </si>
  <si>
    <t>BIELSKIE POGOTOWIE RATUNKOWE</t>
  </si>
  <si>
    <t>WOJEWÓDZKA STACJA POGOTOWIA RATUNKOWEGO</t>
  </si>
  <si>
    <t>POWIATOWA STACJA POGOTOWIA RATUNKOWEGO W TARNOWIE</t>
  </si>
  <si>
    <t>POGOTOWIE RATUNKOWE WE WROCŁAWIU</t>
  </si>
  <si>
    <t>WOJEWÓDZKA STACJA RATOWNICTWA MEDYCZNEGO W ŁODZI</t>
  </si>
  <si>
    <t>ŚWIĘTOKRZYSKIE CENTRUM RATOWNICTWA MEDYCZNEGO I TRANSPORTU SANITARNEGO W KIELCACH</t>
  </si>
  <si>
    <t>WOJEWÓDZKA STACJA POGOTOWIA RATUNKOWEGO SAMODZIELNY PUBLICZNY ZAKŁAD OPIEKI ZDROWOTNEJ W SUWAŁKACH</t>
  </si>
  <si>
    <t>WOJEWÓDZKIE POGOTOWIE RATUNKOWE SP ZOZ W LUBLINIE</t>
  </si>
  <si>
    <t>WOJEWÓDZKA STACJA POGOTOWIA RATUNKOWEGO W OLSZTYNIE</t>
  </si>
  <si>
    <t>SAMODZIELNY PUBLICZNY ZAKŁAD OPIEKI ZDROWOTNEJ STACJA POGOTOWIA RATUNKOWEGO W GDAŃSKU</t>
  </si>
  <si>
    <t>43-300</t>
  </si>
  <si>
    <t>71-118</t>
  </si>
  <si>
    <t>50-507</t>
  </si>
  <si>
    <t>90-001</t>
  </si>
  <si>
    <t>25-311</t>
  </si>
  <si>
    <t>20-043</t>
  </si>
  <si>
    <t>10-602</t>
  </si>
  <si>
    <t>80-208</t>
  </si>
  <si>
    <t>POIS.09.01.00-00-0378/20-00</t>
  </si>
  <si>
    <t>Wojewódzka Stacja Pogotowia Ratunkowego w Przemyślu Samodzielny Publiczny Zakład Opieki Zdrowotnej</t>
  </si>
  <si>
    <t>Juliusza Słowackiego 85</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</si>
  <si>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indywidualnej  i środków do dezynfekcji.</t>
  </si>
  <si>
    <t>Ziębicka 34-38</t>
  </si>
  <si>
    <t>al. Matki Bożej Fatimskiej 2</t>
  </si>
  <si>
    <t>Mieszka I 33</t>
  </si>
  <si>
    <t>Emilii Plater 14</t>
  </si>
  <si>
    <t>Ignacego Jana Paderewskiego 5</t>
  </si>
  <si>
    <t>Henryka Sienkiewicza 137</t>
  </si>
  <si>
    <t>Świętego Leonarda 10</t>
  </si>
  <si>
    <t>Adama Mickiewicza 11</t>
  </si>
  <si>
    <t>Spadochroniarzy 8</t>
  </si>
  <si>
    <t>Wincentego Pstrowskiego 288</t>
  </si>
  <si>
    <t>Elizy Orzeszkowej 1</t>
  </si>
  <si>
    <t>POIS.09.01.00-00-0387/20-00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</si>
  <si>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W ramach projektu planuje się realizację następujących działań:
- zakup ambulansów wraz z wyposażeniem (5 szt.),
- zakup środków ochrony indywidualnej - rękawiczek jednorazowych, masek ochronnych,
- zakup środków do dezynfekcji - chusteczek, płynów do dezynfekcji, środków do dekontaminacji / zamgławiania / ozonowania,
- promocję projektu - zakup tablicy informacyjno-pamiątkowej oraz zakup naklejek na wyposażenie zakupione w ramach projektu.</t>
  </si>
  <si>
    <t>Projekt związany z zapobieganiem, przeciwdziałaniem i zwalczaniem "COVID-19" oraz innych chorób zakaźnych</t>
  </si>
  <si>
    <t>OPOLSKIE CENTRUM RATOWNICTWA MEDYCZNEGO</t>
  </si>
  <si>
    <t>Mickiewicza 2-4</t>
  </si>
  <si>
    <t>45-369</t>
  </si>
  <si>
    <t>POIS.09.01.00-00-0384/20-00</t>
  </si>
  <si>
    <t>POWIATOWA STACJA POGOTOWIA RATUNKOWEGO SAMODZIELNY PUBLICZNY ZAKŁAD W MIELCU</t>
  </si>
  <si>
    <t>POIS.09.02.00-00-0195/20-00</t>
  </si>
  <si>
    <t>Nowoczesne wyposażenie SPSK NR 1 im. Prof. S. Szyszko SUM szansą na skuteczną walkę z COVID-19 oraz innymi chorobami</t>
  </si>
  <si>
    <t>POIS.09.02.00-00-0189/20-00</t>
  </si>
  <si>
    <t>POIS.09.02.00-00-0190/20-00</t>
  </si>
  <si>
    <t>POIS.09.02.00-00-0192/20-00</t>
  </si>
  <si>
    <t>POIS.09.02.00-00-0194/20-00</t>
  </si>
  <si>
    <t>W ramach projektu planuje się realizację działań związanych z zapobieganiem, przeciwdziałaniem i zwalczaniem COVID-19 oraz innych chorób zakaźnych: - zakup sprzętu i aparatury medycznej - zakup m.in. aparatów RTG przyłóżkowych, aparatu RTG stacjonarnego, aparatów USG, w tym USG wielofunkcyjnych z głowicą umożliwiającą diagnostykę klatki piersiowej płuc, kardiomonitorów, kolumny endoskopowej – toru wizyjnego, tomografu komputerowego, toru wizyjnego z wideobronchoskopami do diagnostyki endoskopowej płuc, - zakup wyposażenia laboratoryjnego - m.in. automatycznego systemu zamkniętego do real time PCR, automatycznej stacji pipetującej z wyposażeniem, komory laminarnej, zamrażarki laboratoryjnej, - promocję projektu.</t>
  </si>
  <si>
    <t>INFORMACJE O PROJEKCIE</t>
  </si>
  <si>
    <t>Cel zgodnie z Policy Paper</t>
  </si>
  <si>
    <t>A. Rozwój profilaktyki zdrowotnej, diagnostyki i medycyny naprawczej ukierunkowany na główne problemy epidemiologiczne w Polsce</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</si>
  <si>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</si>
  <si>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</si>
  <si>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</si>
  <si>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</si>
  <si>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</si>
  <si>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</si>
  <si>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</si>
  <si>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</si>
  <si>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</si>
  <si>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</si>
  <si>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</si>
  <si>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</si>
  <si>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</si>
  <si>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</si>
  <si>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[RRRR.KW]</t>
  </si>
  <si>
    <t>Planowana data zakończenia 
[RRRR.KW]</t>
  </si>
  <si>
    <t>Źródła finansowania</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</si>
  <si>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</si>
  <si>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</si>
  <si>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</si>
  <si>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</si>
  <si>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</si>
  <si>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</si>
  <si>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</si>
  <si>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</si>
  <si>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</si>
  <si>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</si>
  <si>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</si>
  <si>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</si>
  <si>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</si>
  <si>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Szacowana wartość osiągnięta dzięki realizacji projektu</t>
  </si>
  <si>
    <t>Wartość docelowa zakładana w PO/SZOOP</t>
  </si>
  <si>
    <t>Liczba leczonych w podmiotach leczniczych objętych wsparciem (wartość bezwględna)</t>
  </si>
  <si>
    <t>rezultat</t>
  </si>
  <si>
    <t>osoby/rok</t>
  </si>
  <si>
    <t xml:space="preserve">brak danych </t>
  </si>
  <si>
    <t>Liczba wspartych podmiotów leczniczych</t>
  </si>
  <si>
    <t>produkt</t>
  </si>
  <si>
    <t>szt.</t>
  </si>
  <si>
    <t>Liczba wspartych podmiotów leczniczych, w tym liczba wspartych podmiotów leczniczych z wyłączeniem ratownictwa medycznego</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</si>
  <si>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</si>
  <si>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</si>
  <si>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</si>
  <si>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</si>
  <si>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</si>
  <si>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</si>
  <si>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</si>
  <si>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</si>
  <si>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FISZKA PROJEKU POZAKONKURSOWEGO</t>
  </si>
  <si>
    <t>Nr projektu w Planie Działań</t>
  </si>
  <si>
    <t>Tytuł projektu</t>
  </si>
  <si>
    <t>Beneficjent</t>
  </si>
  <si>
    <t>Powiat:</t>
  </si>
  <si>
    <t>TERYT:</t>
  </si>
  <si>
    <t>Zakres terytorialny inwestycji</t>
  </si>
  <si>
    <t>ogólnopolski</t>
  </si>
  <si>
    <t>Oś priorytetowa</t>
  </si>
  <si>
    <t>IX Wzmocnienie strategicznej infrastruktury ochrony zdrowia</t>
  </si>
  <si>
    <t>Działanie</t>
  </si>
  <si>
    <t>9.2 Infrastruktura ponadregionalnych podmiotów leczniczych</t>
  </si>
  <si>
    <t>Poddziałanie</t>
  </si>
  <si>
    <t>Planowana alokacja [PLN] *</t>
  </si>
  <si>
    <t>Zakup niezbędnej aparatury medycznej w celu zapobiegania, przeciwdziałania i zwalczania  COVID-19 dla potrzeb Uniwersyteckiego Centrum Klinicznego im. prof. K. Gibińskiego Śląskiego Uniwersytetu Medycznego w Katowicach</t>
  </si>
  <si>
    <t>Wsparcie WSPR w Bydgoszczy w walce z COVID-19 poprzez zakup 6 ambulansów jak również środków do dezynfekcji oraz środków ochrony indywidualnej</t>
  </si>
  <si>
    <t>WOJEWÓDZKA STACJA POGOTOWIA RATUNKOWEGO W BYDGOSZCZY</t>
  </si>
  <si>
    <t>Ks. Ryszarda Markwarta 7</t>
  </si>
  <si>
    <t>Działania związane z zapobieganiem, przeciwdziałaniem i zwalczaniem COVID-19 i innych chorób zakaźnych</t>
  </si>
  <si>
    <t>POIS.09.01.00-00-0383/20-00</t>
  </si>
  <si>
    <t>Wsparcie WSPR w Łomży w walce z COVID-19 poprzez zakup ambulansu z wyposażeniem</t>
  </si>
  <si>
    <t>WOJEWÓDZKA STACJA POGOTOWIA RATUNKOWEGO SAMODZIELNY PUBLICZNY ZAKŁAD OPIEKI ZDROWOTNEJ W ŁOMŻY</t>
  </si>
  <si>
    <t xml:space="preserve">Łomża </t>
  </si>
  <si>
    <t>Szoza Zambrowska  1-19</t>
  </si>
  <si>
    <t>18-400</t>
  </si>
  <si>
    <t>Zapobieganie, przeciwdziałanie i zwalczanie COVID-19 oraz innych chorób zakaźnych w Górnośląskim Centrum Zdrowia Dziecka w Katowicach</t>
  </si>
  <si>
    <t>STACJA POGOTOWIA RATUNKOWEGO SAMODZIELNY PUBLICZNY ZAKŁAD OPIEKI ZDROWOTNEJ W BIAŁEJ PODLASKIEJ</t>
  </si>
  <si>
    <t>Warszawska 20</t>
  </si>
  <si>
    <t>POIS.09.01.00-00-0397/20-00</t>
  </si>
  <si>
    <t>Działania związane z zapobieganiem, przeciwdziałaniem i zwalczaniem COVID-19 i innych chorób zakaźnych. akres rzeczowy obejmuje zakup 3 ambulansów wraz z wyposażeniem spełniających wymagania techniczne i jakościowe określone w normie PN:EN 1789 oraz zakup środków ochrony indywidualnej  i środków do dezynfekcji.</t>
  </si>
  <si>
    <t>POIS.09.01.00-00-0396/20-00</t>
  </si>
  <si>
    <t>Zakup ambulansów medycznych z wyposażeniem oraz środków ochrony indywidualnej dla Wojewódzkiej Stacji Pogotowia Ratunkowego i Transportu Sanitarnego "Meditrans" Samodzielnego Publicznego Zakładu Opieki Zdrowotnej w Warszawie w związku z realizacją działań związanych z zapobieganiem, przeciwdziałaniem i zwalczaniem „COVID-19” oraz innych chorób zakaźnych</t>
  </si>
  <si>
    <t>POIS.09.01.00-00-0381/20-00</t>
  </si>
  <si>
    <t>WOJEWÓDZKA STACJA POGOTOWIA RATUNKOWEGO I TRANSPORTU SANITARNEGO "MEDITRANS" SP ZOZ W WARSZAWIE</t>
  </si>
  <si>
    <t>Poznańska 22</t>
  </si>
  <si>
    <t>00-685</t>
  </si>
  <si>
    <t>Działania związane z zapobieganiem, przeciwdziałaniem i zwalczaniem „COVID-19” oraz innych chorób zakaźnych.Zakres rzeczowy obejmuje zakup 3 ambulansów z wyposażeniem oraz zakup środków ochrony indywidualnej .</t>
  </si>
  <si>
    <t>Zakup ambulansów sanitarnych oraz środków ochronnych i dezynfekcyjnych</t>
  </si>
  <si>
    <t>POIS.09.01.00-00-0382/20-00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</si>
  <si>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indywidualnej i środków do dezynfekcji.</t>
  </si>
  <si>
    <t>KRAKOWSKIE POGOTOWIE RATUNKOWE</t>
  </si>
  <si>
    <t>Św. Łazarza 14</t>
  </si>
  <si>
    <t>31-530</t>
  </si>
  <si>
    <t>POIS.09.01.00-00-0385/20-00</t>
  </si>
  <si>
    <t>Wspomaganie działań pogotowia ratunkowego Legnica w walce z epidemią COVID-19</t>
  </si>
  <si>
    <t>SAMODZIELNY PUBLICZNY ZAKŁAD OPIEKI ZDROWOTNEJ POGOTOWIE RATUNKOWE W LEGNICY</t>
  </si>
  <si>
    <t>Dworcowa 7</t>
  </si>
  <si>
    <t>Działania związane z zapobieganiem, przeciwdziałaniem i zwalczaniem „COVID-19” oraz innych chorób zakaźnych.Zakres rzeczowy obejmuje zakup 3 ambulansów z wyposażeniem oraz zakup środków ochrony indywidualnej i środków do dezynfekcji.</t>
  </si>
  <si>
    <t>Zakup ambulansów wraz ze specjalistycznym wyposażeniem medycznym oraz środków ochrony indywidualnej w związku z realizacją działań związanych z zapobieganiem, przeciwdziałaniem i zwalczaniem „COVID-19” oraz innych chorób zakaźnych</t>
  </si>
  <si>
    <t>POIS.09.01.00-00-0392/20-00</t>
  </si>
  <si>
    <t>WOJEWÓDZKA STACJA POGOTOWIA RATUNKOWEGO W POZNANIU</t>
  </si>
  <si>
    <t>60-346</t>
  </si>
  <si>
    <t>Rycerska 10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</si>
  <si>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W ramach projektu planuje się realizację następujących działań:
- zakup ambulansów wraz z wyposażeniem (3 szt.),
- zakup środków ochrony indywidualnej - rękawiczek jednorazowych oraz kombinezonów ochronnych.</t>
  </si>
  <si>
    <t>Zakup 3 ambulansów typu C oraz środków do dezynfekcji i środków do ochrony indywidulanej dla zespołów ratownictwa medycznego Radomskiej Stacji Pogotowia Ratunkowego w Radomiu</t>
  </si>
  <si>
    <t>POIS.09.01.00-00-0393/20-00</t>
  </si>
  <si>
    <t xml:space="preserve">Celem projektu jest wsparcie podmiotu w związku z realizacją działań związanych z zapobieganiem , przeciwdziałaniem i zwalczaniem "COVID-19" praz innych chorób zakaźnych
w tym poprawa infrastruktury sprzętowej podmiotu leczniczego udzielającego świadczeń zdrowotnych w zakresie ratownictwa medycznego lub transportu sanitarnego
posiadającego w swojej strukturze Zespoły Ratownictwa Medycznego, a także zakup środków ochrony indywidualnej dla Zespołów Ratownictwa Medycznego oraz środków do
dezynfekcji. </t>
  </si>
  <si>
    <t>RADOMSKA STACJA POGOTOWIA RATUNKOWEGO W RADOMIU</t>
  </si>
  <si>
    <t>26-600</t>
  </si>
  <si>
    <t>Adolfa Tochtermana 1-1</t>
  </si>
  <si>
    <t>Zakup ambulansów typu "C" z zabudową medyczną oraz wyposażeniem medycznym dla Samodzielnej Publicznej Wojewódzkiej Stacji Pogotowia Ratunkowego w Gorzowie Wlkp.</t>
  </si>
  <si>
    <t>POIS.09.01.00-00-0394/20-00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</si>
  <si>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Beneficjent planuje zakup dodatkowych 2 sztuk ambulansów wraz z wyposażeniem.</t>
  </si>
  <si>
    <t>SAMODZIELNA PUBLICZNA WOJEWÓDZKA STACJA POGOTOWIA RATUNKOWEGO W GORZOWIE WLKP.</t>
  </si>
  <si>
    <t>Kazimierza Wielkiego 7</t>
  </si>
  <si>
    <t>Podniesienie jakości działań SP ZOZ WSPR w Białymstoku związanych z zapobieganiem, przeciwdziałaniem i zwalczaniem COVID-19 i innych chorób zakaźnych poprzez zakup 3 ambulansów medycznych z wyposażeniem</t>
  </si>
  <si>
    <t>POIS.09.01.00-00-0399/20-00</t>
  </si>
  <si>
    <t>SAMODZIELNY PUBLICZNY ZAKŁAD OPIEKI ZDROWOTNEJ WOJEWÓDZKA STACJA POGOTOWIA RATUNKOWEGO W BIAŁYMSTOKU</t>
  </si>
  <si>
    <t>15-369</t>
  </si>
  <si>
    <t>Poleska 89</t>
  </si>
  <si>
    <t>Doposażenie Narodowego Instytutu Onkologii im. Marii Skłodowskiej-Curie – Państwowego Instytutu Badawczego Oddział w Gliwicach w celu zapobiegania, przeciwdziałania i zwalczania COVID-19 oraz innych chorób zakaźnych.</t>
  </si>
  <si>
    <t>NARODOWY INSTYTUT ONKOLOGII IM. MARII SKŁODOWSKIEJ-CURIE - PAŃSTWOWY INSTYTUT BADAWCZY ODDZIAŁ W GLIWICACH</t>
  </si>
  <si>
    <t>Działania związane z zapobieganiem, przeciwdziałaniem i zwalczaniem „COVID-19” oraz innych chorób zakaźnych - zakup sprzętu medycznego oraz wyposażenia laboratoriów.</t>
  </si>
  <si>
    <t xml:space="preserve">Wzmocnienie infrastruktury ochrony zdrowia poprzez  zakup aparatury i sprzętu medycznego doraźnie ratującego zdrowie i życie wszystkich chorych w tym osób zagrożonych epidemią „COVID-19” </t>
  </si>
  <si>
    <t>SAMODZIELNY PUBLICZNY SZPITAL KLINICZNY IM. ANDRZEJA MIELĘCKIEGO ŚLĄSKIEGO UNIWERSYTETU MEDYCZNEGO W KATOWICACH</t>
  </si>
  <si>
    <t>Francuska 20-24</t>
  </si>
  <si>
    <t>40-027</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</si>
  <si>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</si>
  <si>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</si>
  <si>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</si>
  <si>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</si>
  <si>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 xml:space="preserve">WYKAZ DZIAŁAŃ, KTÓRE BĘDĄ UZGODNIONE W KOLEJNYCH PLANACH DZIAŁAŃ </t>
  </si>
  <si>
    <t xml:space="preserve">Aktualnie nie planuje się żadnych działań </t>
  </si>
  <si>
    <t xml:space="preserve">Jarosław Izdebski,  Departament Oceny Inwestycji, Naczelnik Wydziału OIOM I 
tel. 880 340 053, e-mail: j.izdebski@mz.gov.pl                                                                                                                                                       Edyta Gałązka, Departament Oceny Inwestycji, Wydział OIOM I, Główny specjalista, 
tel. 882 359 361, e-mail: e.galazka@mz.gov.pl
</t>
  </si>
  <si>
    <t xml:space="preserve">Odsetek hospitalizacji w podmiocie w stosunku do wartości tego wskaźnika dla danego województwa.
Istnieje możliwość poprawy/uzupełnienia projektu w zakresie niniejszego kryterium na etapie oceny spełnienia kryteriów wyboru (zgodnie z art. 45 ust. 3 ustawy wdrożeniowej).
 </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</si>
  <si>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</si>
  <si>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r>
      <t>Pozytywna rekomendacja Komitetu Sterującego ds. koordynacji interwencji EFSI w sektorze zdrowia</t>
    </r>
    <r>
      <rPr>
        <sz val="7"/>
        <color theme="1"/>
        <rFont val="Calibri"/>
        <family val="2"/>
        <charset val="238"/>
        <scheme val="minor"/>
      </rPr>
      <t xml:space="preserve"> 
</t>
    </r>
  </si>
  <si>
    <r>
      <t>Projekty dotyczące oddziałów o charakterze zabiegowym</t>
    </r>
    <r>
      <rPr>
        <sz val="9"/>
        <color theme="1"/>
        <rFont val="Calibri"/>
        <family val="2"/>
        <charset val="238"/>
        <scheme val="minor"/>
      </rPr>
      <t xml:space="preserve"> 6 </t>
    </r>
    <r>
      <rPr>
        <sz val="10"/>
        <color theme="1"/>
        <rFont val="Calibri"/>
        <family val="2"/>
        <charset val="238"/>
        <scheme val="minor"/>
      </rPr>
      <t xml:space="preserve"> mogą być realizowane wyłącznie na rzecz oddziału, w którym udział świadczeń zabiegowych we wszystkich świadczeniach udzielanych na tym oddziale wynosi co najmniej 50%. 
Istnieje możliwość poprawy/uzupełnienia projektu w zakresie niniejszego kryterium na etapie oceny spełnienia kryteriów wyboru (zgodnie z art. 45 ust. 3 ustawy wdrożeniowej).
</t>
    </r>
    <r>
      <rPr>
        <sz val="8"/>
        <color theme="1"/>
        <rFont val="Calibri"/>
        <family val="2"/>
        <charset val="238"/>
        <scheme val="minor"/>
      </rPr>
      <t xml:space="preserve">6 Dotyczy projektów przewidujących w zakresie wsparcia oddziały o charakterze zabiegowym zgodnie z danymi dostępnymi na platformie danych Baza Analiz Systemowych i Wdrożeniowych.
</t>
    </r>
  </si>
  <si>
    <r>
      <t>Inwestycja posiada pozytywną opinię o celowości inwestycji (dalej: OCI), o której mowa w u</t>
    </r>
    <r>
      <rPr>
        <i/>
        <sz val="10"/>
        <color theme="1"/>
        <rFont val="Calibri"/>
        <family val="2"/>
        <charset val="238"/>
        <scheme val="minor"/>
      </rPr>
      <t>stawie o świadczeniach opieki zdrowotnej finansowanych ze środków publicznych.</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</si>
  <si>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infrastruktury.Wnioskodawca wykazał że projekt będzie miał pozytywny wpływ na zasadę niedyskryminacji, w tym dostępności dla osób z niepełnoprawnościami. Przez pozytywny wpływ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Wytycznych w zakresie realizacji zasady równości szans i niedyskryminacji, w tym dostępności dla osób z niepełnosprawnościami oraz zasady równości szans kobiet i mężczyzn w ramach funduszy unijnych na lata 2014-2020.
Istnieje możliwość poprawy/uzupełnienia projektu w zakresie niniejszego kryterium na etapie oceny spełnienia kryteriów wyboru (zgodnie z art. 45 ust. 3 ustawy wdrożeniowej).</t>
  </si>
  <si>
    <t xml:space="preserve">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t>
  </si>
  <si>
    <t>Gotowość organizacyjno-instytucjonalna projektu w obszarze zawierania umów</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</si>
  <si>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2017 r. poz. 1405 z późn.zm);
- ustawą z dnia 27 kwietnia 2001 r. Prawo ochrony środowiska (t.j. Dz.U. z 2017 r. poz. 519 z poźn.zm);
- ustawą z dnia 16 kwietnia 2004 r. o ochronie przyrody (t.j. Dz.U. z 2016 r. poz. 2134 z późn.zm);
- ustawą z dnia 20 lipca 2017 r. Prawo wodne (t.j. Dz.U. z 2017 r. poz. 1566 z późn.zm).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</si>
  <si>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Wykorzystanie zakupionych wyrobów medycznych w ramach AOS</t>
  </si>
  <si>
    <t xml:space="preserve">Wykorzystywanie wyrobów medycznych zakupionych w ramach projektu do świadczenia usług w ramach Ambulatoryjnej Opieki Specjalistycznej.
Istnieje możliwość poprawy/uzupełnienia projektu w zakresie niniejszego kryterium na etapie oceny spełnienia kryteriów wyboru (zgodnie z art. 45 ust. 3 ustawy wdrożeniowej).
</t>
  </si>
  <si>
    <t xml:space="preserve">Uwzględnienie w projekcie wymiany przestarzałych urządzeń na nowe, szybsze lub bardziej precyzyjne wyroby medyczne.
Istnieje możliwość poprawy/uzupełnienia projektu w zakresie niniejszego kryterium na etapie oceny spełnienia kryteriów wyboru (zgodnie z art. 45 ust. 3 ustawy wdrożeniowej).                                                                                                                             </t>
  </si>
  <si>
    <r>
      <t xml:space="preserve">Kadra medyczna do obsługi wyrobów medycznych </t>
    </r>
    <r>
      <rPr>
        <sz val="8"/>
        <color theme="1"/>
        <rFont val="Calibri"/>
        <family val="2"/>
        <charset val="238"/>
        <scheme val="minor"/>
      </rPr>
      <t>7</t>
    </r>
    <r>
      <rPr>
        <sz val="10"/>
        <color theme="1"/>
        <rFont val="Calibri"/>
        <family val="2"/>
        <charset val="238"/>
        <scheme val="minor"/>
      </rPr>
      <t xml:space="preserve">                                    </t>
    </r>
    <r>
      <rPr>
        <sz val="8"/>
        <color theme="1"/>
        <rFont val="Calibri"/>
        <family val="2"/>
        <charset val="238"/>
        <scheme val="minor"/>
      </rPr>
      <t>7 Dotyczy projektów zakładających zakup aparatury medycznej w zakresie rzeczowym projektu. Spełnienie tego warunku będzie elementem kontroli w czasie realizacji projektu oraz po zakończeniu jego realizacji w ramach tzw. kontroli trwałości.</t>
    </r>
  </si>
  <si>
    <r>
      <t xml:space="preserve">Infrastruktura techniczna na potrzeby aparatury medycznej </t>
    </r>
    <r>
      <rPr>
        <sz val="8"/>
        <color theme="1"/>
        <rFont val="Calibri"/>
        <family val="2"/>
        <charset val="238"/>
        <scheme val="minor"/>
      </rPr>
      <t>8</t>
    </r>
    <r>
      <rPr>
        <sz val="10"/>
        <color theme="1"/>
        <rFont val="Calibri"/>
        <family val="2"/>
        <charset val="238"/>
        <scheme val="minor"/>
      </rPr>
      <t xml:space="preserve">                                 </t>
    </r>
    <r>
      <rPr>
        <sz val="8"/>
        <color theme="1"/>
        <rFont val="Calibri"/>
        <family val="2"/>
        <charset val="238"/>
        <scheme val="minor"/>
      </rPr>
      <t>8 Dotyczy projektów zakładających zakup aparatury medycznej w zakresie rzeczowym projektu. Spełnienie tego warunku będzie elementem kontroli w czasie realizacji projektu oraz po zakończeniu jego realizacji w ramach tzw. kontroli trwałości</t>
    </r>
    <r>
      <rPr>
        <sz val="10"/>
        <color theme="1"/>
        <rFont val="Calibri"/>
        <family val="2"/>
        <charset val="238"/>
        <scheme val="minor"/>
      </rPr>
      <t>.</t>
    </r>
  </si>
  <si>
    <t>nie dotyczy</t>
  </si>
  <si>
    <t>Wsparcie Samodzielnego Publicznego Zakładu Opieki Zdrowotnej "RMMEDITRANS" Stacji Pogotowia Ratunkowego i Transportu Sanitarnego w Siedlcach w walce z COVID-19 ze środków finansowych POIiŚ 2014-2020</t>
  </si>
  <si>
    <t>POIS.09.01.00-00-0388/20-00</t>
  </si>
  <si>
    <t>SAMODZIELNY PUBLICZNY ZAKŁAD OPIEKI ZDROWOTNEJ "RM-MEDITRANS" STACJA POGOTOWIA RATUNKOWEGO I TRANSPORTU SANITARNEGO W SIEDLCACH</t>
  </si>
  <si>
    <t>Biskupa Ignacego Świrskiego 34-38</t>
  </si>
  <si>
    <t xml:space="preserve">Działania związane z zapobieganiem, przeciwdziałaniem i zwalczaniem COVID-19 oraz innych chorób zakaźnych </t>
  </si>
  <si>
    <t>POIS.09.01.00-00-0380/20-00</t>
  </si>
  <si>
    <t>Zakup ambulansów, środków ochrony indywidualnej oraz środków do dezynfekcji dla Wojewódzkiego Pogotowia Ratunkowego w Katowicach</t>
  </si>
  <si>
    <t>WOJEWÓDZKIE POGOTOWIE RATUNKOWE W KATOWICACH</t>
  </si>
  <si>
    <t>Powstańców 52</t>
  </si>
  <si>
    <t>40-024</t>
  </si>
  <si>
    <t>POIS.09.01.00-00-0386/20-00</t>
  </si>
  <si>
    <t>Zakup ambulansów medycznych z wyposażeniem, środków ochrony indywidualnej dla Zespołów Ratownictwa Medycznego oraz środków do dezynfekcji w związku z realizacją działań związanych z zapobieganiem, przeciwdziałaniem i zwalczaniem „COVID-19” oraz innych chorób zakaźnych</t>
  </si>
  <si>
    <t>WIELKOPOLSKIE CENTRUM RATOWNICTWA MEDYCZNEGO SPÓŁKA Z OGRANICZONĄ ODPOWIEDZIALNOŚCIĄ</t>
  </si>
  <si>
    <t>62-510</t>
  </si>
  <si>
    <t>Kardynała Stefana Wyszyńskiego 1</t>
  </si>
  <si>
    <t>Doposażenie Śląskiego Centrum Chorób Serca w Zabrzu w sprzęt medyczny i środki do dezynfekcji jako wsparcie leczenia chorób serca, płuc i naczyń w warunkach pandemii „Covid-19”</t>
  </si>
  <si>
    <t>POIS.09.02.00-00-0191/20-00</t>
  </si>
  <si>
    <t>Doposażenie SP ZOZ MSWiA w Katowicach im. Sierżanta Grzegorza Załogi celem diagnostyki, leczenia chorych z COVID 19 oraz innymi chorobami zakaźnymi</t>
  </si>
  <si>
    <t>POIS.09.02.00-00-0193/20-00</t>
  </si>
  <si>
    <t>SAMODZIELNY PUBLICZNY ZAKŁAD OPIEKI ZDROWOTNEJ MINISTERSTWA SPRAW WEWNĘTRZNYCH I ADMINISTRACJI W KATOWICACH IM.SIERŻANTA GRZEGORZA ZAŁOGI</t>
  </si>
  <si>
    <t>Bartosza Głowackiego 10</t>
  </si>
  <si>
    <t>POIS.09.01.00-00-0401/21-00</t>
  </si>
  <si>
    <t>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t>
  </si>
  <si>
    <t>Realizacja działań związanych z zapobieganiem, przeciwdziałaniem i zwalczaniem „COVID-19” oraz innych chorób zakaźnych.</t>
  </si>
  <si>
    <t>POIS.09.01.00-00-0402/21-00</t>
  </si>
  <si>
    <t>Zakup ambulansu oraz środków ochrony indywidualnej dla Powiatowej Stacji Pogotowia Ratunkowego w Tarnowie</t>
  </si>
  <si>
    <t>Realizacja działań związanych z zapobieganiem, przeciwdziałaniem i zwalczaniem „COVID-19” oraz innych chorób zakaźnych - zakup ambulansu oraz środków ochrony indywidualnej</t>
  </si>
  <si>
    <t>POIS.09.01.00-00-0403/21-00</t>
  </si>
  <si>
    <t>Wsparcie Zespołów Ratownictwa Medycznego Zachodniego Centrum Medycznego Sp. z o. o. w realizacji działań związanych z zapobieganiem, przeciwdziałaniem i zwalczaniem „COVID-19” oraz innych chorób zakaźnych</t>
  </si>
  <si>
    <t>ZACHODNIE CENTRUM MEDYCZNE SP. Z O.O.</t>
  </si>
  <si>
    <t>Krosno Odrzańskie</t>
  </si>
  <si>
    <t>66-600</t>
  </si>
  <si>
    <t>Piastów 3</t>
  </si>
  <si>
    <t>POIS.09.01.00-00-0404/21-00</t>
  </si>
  <si>
    <t>Zakup ambulansu spełniającego wymagania normy PN:EN 1789 oraz środków ochrony indywidualnej dla Zespołu Opieki Zdrowotnej w Bolesławcu w ramach realizacji działań związanych z zapobieganiem, przeciwdziałaniem i zwalczaniem "COVID-19" oraz innych chorób zakaźnych</t>
  </si>
  <si>
    <t>Realizacja działań związanych z zapobieganiem, przeciwdziałaniem i zwalczaniem „COVID-19” oraz innych chorób zakaźnych</t>
  </si>
  <si>
    <t>POIS.09.01.00-00-0405/21-00</t>
  </si>
  <si>
    <t>Zakup ambulansu oraz środków ochrony indywidualnej dla zespołu ratownictwa medycznego działającego przy SPZOZ w Głubczycach</t>
  </si>
  <si>
    <t>SAMODZIELNY PUBLICZNY ZESPÓŁ OPIEKI ZDROWOTNEJ W GŁUBCZYCACH</t>
  </si>
  <si>
    <t>Głubczyce</t>
  </si>
  <si>
    <t>48-100</t>
  </si>
  <si>
    <t>Skłodowskiej 26</t>
  </si>
  <si>
    <t>POIS.09.01.00-00-0406/21-00</t>
  </si>
  <si>
    <t>Zakup ambulansu, środków ochrony indywidualnej oraz środków do dezynfekcji dla Zespołów Ratownictwa Medycznego w Podhalańskim Szpitalu Specjalistycznym im. Jana Pawła II w Nowym Targu</t>
  </si>
  <si>
    <t>Realizacja działań związanych z zapobieganiem, przeciwdziałaniem i zwalczaniem „COVID-19” oraz innych chorób zakaźnych - zakup ambulansu oraz środków ochrony indywidualnej i środków do dezynfekcji.</t>
  </si>
  <si>
    <t>POIS.09.01.00-00-0407/21-00</t>
  </si>
  <si>
    <t>Zakup ambulansu dla Działu Ratownictwa Medycznego Wojewódzkiego Szpitala Zespolonego w Elblągu</t>
  </si>
  <si>
    <t>Realizacja działań związanych z zapobieganiem, przeciwdziałaniem i zwalczaniem „COVID-19” oraz innych chorób zakaźnych. W ramach projektu planuje się realizację następujących zadań w projekcie: - Zadanie nr 1 - Zakup ambulansu wraz z wyposażeniem (1 szt.), - Zadanie nr 2 - Zakup środków ochrony indywidualnej - masek ochronnych (65 szt.), - Zadanie nr 3 - Zakup środków do dezynfekcji - środków do dekontaminacji/zamgławiania/ozonowania (64 szt.). W ramach projektu planuje się również promocję projektu - zakup naklejki na ambulans; informacja o przebiegu działań podejmowanych w ramach projektu na stronie internetowej Beneficjenta - zadanie bezkosztowe.</t>
  </si>
  <si>
    <t>POIS.09.01.00-00-0408/21-00</t>
  </si>
  <si>
    <t>Zakup ambulansu i środków ochrony indywidualnej dla ZRM typu S</t>
  </si>
  <si>
    <t>POIS.09.01.00-00-0409/21-00</t>
  </si>
  <si>
    <t>Wsparcie Zespołu Ratownictwa Medycznego SPZOZ w Grodzisku Wlkp. w walce z COVID-19 i innymi chorobami zakaźnymi</t>
  </si>
  <si>
    <t>Grodzisk Wielkopolski</t>
  </si>
  <si>
    <t>62-065</t>
  </si>
  <si>
    <t>Mossego 17</t>
  </si>
  <si>
    <t>POIS.09.01.00-00-0410/21-00</t>
  </si>
  <si>
    <t>Wsparcie Zespołów Ratownictwa Medycznego w walce z COVID-19 oraz innymi chorobami zakaźnymi ze środków finansowych POIiŚ 2014-2020</t>
  </si>
  <si>
    <t>BIESZCZADZKIE POGOTOWIE RATUNKOWE SPZOZ W SANOKU</t>
  </si>
  <si>
    <t>Jezierskiego 21</t>
  </si>
  <si>
    <t>POIS.09.01.00-00-0411/21-00</t>
  </si>
  <si>
    <t>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t>
  </si>
  <si>
    <t>ŚWIĘTOKRZYSKIE CENTRUM RATOWNICTWA MEDYCZNEGO I TRANSPORTU SANITARNEGO</t>
  </si>
  <si>
    <t>POIS.09.01.00-00-0412/21-00</t>
  </si>
  <si>
    <t>Podniesienie jakości działań SP ZOZ WSPR w Białymstoku związanych z zapobieganiem, przeciwdziałaniem i zwalczaniem COVID-19 i innych chorób zakaźnych poprzez zakup 2 ambulansów medycznych z wyposażeniem</t>
  </si>
  <si>
    <t>15-874</t>
  </si>
  <si>
    <t>POIS.09.01.00-00-0413/21-00</t>
  </si>
  <si>
    <t>Dostawa ambulansu oraz środków ochrony indywidualnej na potrzeby Pogotowia Ratunkowego Zespołu Opieki Zdrowotnej w Kłobucku</t>
  </si>
  <si>
    <t>ZESPÓŁ OPIEKI ZDROWOTNEJ W KŁOBUCKU</t>
  </si>
  <si>
    <t>Kłobuck</t>
  </si>
  <si>
    <t>42-100</t>
  </si>
  <si>
    <t>11 Listopada 5C</t>
  </si>
  <si>
    <t>POIS.09.01.00-00-0414/21-00</t>
  </si>
  <si>
    <t>Zakup ambulansu oraz środków ochrony indywidualnej w celu zwiększenia skuteczności zapobiegania, przeciwdziałania i zwalczania COVID-19 oraz innych chorób zakaźnych</t>
  </si>
  <si>
    <t>ZESPÓŁ OPIEKI ZDROWOTNEJ W LIDZBARKU WARMIŃSKIM</t>
  </si>
  <si>
    <t>Lidzbark Warmiński</t>
  </si>
  <si>
    <t>11-100</t>
  </si>
  <si>
    <t>Kardynała Stefana Wyszyńskiego 37</t>
  </si>
  <si>
    <t>POIS.09.01.00-00-0415/21-00</t>
  </si>
  <si>
    <t>Zakup ambulansu typu C dla Wojewódzkiego Szpitala Zespolonego w Kaliszu w związku z przeciwdziałaniem i zwalczaniem COVID-19 oraz innych chorób zakaźnych</t>
  </si>
  <si>
    <t>POIS.09.01.00-00-0416/21-00</t>
  </si>
  <si>
    <t>Zakup ambulansu w związku z działaniami związanymi z zapobieganiem, przeciwdziałaniem i zwalczaniem "COVID-19" oraz innych chorób zakaźnych</t>
  </si>
  <si>
    <t>SAMODZIELNY PUBLICZNY ZESPÓŁ OPIEKI ZDROWOTNEJ W TURKU</t>
  </si>
  <si>
    <t>Turek</t>
  </si>
  <si>
    <t>62-700</t>
  </si>
  <si>
    <t>Poduchowne 1</t>
  </si>
  <si>
    <t>POIS.09.01.00-00-0417/21-00</t>
  </si>
  <si>
    <t>Doposażenie WSPR w Szczecinie w związku z pandemią wirusa SARS-CoV-2 - część II</t>
  </si>
  <si>
    <t>POIS.09.01.00-00-0418/21-00</t>
  </si>
  <si>
    <t>SAMODZIELNY PUBLICZNY ZAKŁAD OPIEKI ZDROWOTNEJ W CZŁUCHOWIE</t>
  </si>
  <si>
    <t>Człuchów</t>
  </si>
  <si>
    <t>77-300</t>
  </si>
  <si>
    <t>Szczecińska 16</t>
  </si>
  <si>
    <t>POIS.09.01.00-00-0419/21-00</t>
  </si>
  <si>
    <t>Zakup ambulansu Typu B oraz środków ochrony indywidualnej dla ZRM Szpitala Powiatowego w Kętrzynie ze środków finansowych w ramach POIiŚ na lata 2014-2020</t>
  </si>
  <si>
    <t>SZPITAL POWIATOWY W KĘTRZYNIE</t>
  </si>
  <si>
    <t>Kętrzyn</t>
  </si>
  <si>
    <t>11-400</t>
  </si>
  <si>
    <t>Marii Curie-Skłodowskiej 2</t>
  </si>
  <si>
    <t>POIS.09.01.00-00-0420/21-00</t>
  </si>
  <si>
    <t>Zakup ambulansu dla Szpitala Powiatowego w Limanowej Imienia Miłosierdzia Bożego oraz zakup środków ochrony indywidualnej i środków do dezynfekcji</t>
  </si>
  <si>
    <t>SZPITAL POWIATOWY W LIMANOWEJ IMIENIA MIŁOSIERDZIA BOŻEGO</t>
  </si>
  <si>
    <t>Realizacja działań związanych z zapobieganiem, przeciwdziałaniem i zwalczaniem „COVID-19” oraz innych chorób zakaźnych - zakup ambulansu oraz zakup środków ochrony indywidualnej i środków do dezynfekcji</t>
  </si>
  <si>
    <t>POIS.09.01.00-00-0421/21-00</t>
  </si>
  <si>
    <t>Zakup ambulansów medycznych, środków ochrony indywidualnej oraz środków do dezynfekcji przez SP ZOZ "RM-MEDITRANS" Stację Pogotowia Ratunkowego i Transportu Sanitarnego w Siedlcach w ramach walki z COVID-19 oraz innymi chorobami zakaźnymi ze środków POIiŚ 2014-2020</t>
  </si>
  <si>
    <t>"SAMODZIELNY PUBLICZNY ZAKŁAD OPIEKI ZDROWOTNEJ ""RM-MEDITRANS"" STACJA POGOTOWIA RATUNKOWEGO I TRANSPORTU SANITARNEGO W SIEDLCACH"</t>
  </si>
  <si>
    <t>POIS.09.01.00-00-0422/21-00</t>
  </si>
  <si>
    <t>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t>
  </si>
  <si>
    <t>SAMODZIELNY PUBLICZNY ZAKŁAD OPIEKI ZDROWOTNEJ POWIATOWA STACJA RATOWNICTWA MEDYCZNEGO POWIATU WARSZAWSKIEGO ZACHODNIEGO W BŁONIU</t>
  </si>
  <si>
    <t>Błonie</t>
  </si>
  <si>
    <t>05-870</t>
  </si>
  <si>
    <t>Lesznowska 20A</t>
  </si>
  <si>
    <t>POIS.09.01.00-00-0423/21-00</t>
  </si>
  <si>
    <t>Zakup Ambulansu dla Szpital Lipno sp. z o. o.</t>
  </si>
  <si>
    <t>SZPITAL LIPNO SPÓŁKA Z OGRANICZONĄ ODPOWIEDZIALNOŚCIĄ</t>
  </si>
  <si>
    <t>Lipno</t>
  </si>
  <si>
    <t>87-600</t>
  </si>
  <si>
    <t>Zakup ambulansu wraz z wyposażeniem na rzecz podmiotu leczniczego udzielającego świadczeń zdrowotnych w zakresie ratownictwa medycznego lub transportu sanitarnego posiadającego w swej strukturze zespoły ratownictwa medycznego. Podmiot planuje wymianę 1 sztuki ambulansu wraz z wyposażeniem oraz zakup środków ochrony indywidualnej dla Zespołu Ratownictwa Medycznego.</t>
  </si>
  <si>
    <t>POIS.09.01.00-00-0424/21-00</t>
  </si>
  <si>
    <t>Wsparcie Zespołów Ratownictwa Medycznego w realizacji działań związanych z zapobieganiem, przeciwdziałaniem i zwalczaniem COVID-19 oraz innych chorób zakaźnych</t>
  </si>
  <si>
    <t>MIEJSKA STACJA POGOTOWIA RATUNKOWEGO SP ZOZ</t>
  </si>
  <si>
    <t>81-394</t>
  </si>
  <si>
    <t>Żwirki i Wigury 14</t>
  </si>
  <si>
    <t>POIS.09.01.00-00-0425/21-00</t>
  </si>
  <si>
    <t>Zakup ambulansu oraz środków ochrony indywidualnej dla SPZOZ Sądeckiego Pogotowia Ratunkowego</t>
  </si>
  <si>
    <t>SAMODZIELNY PUBLICZNY ZAKŁAD OPIEKI ZDROWOTNEJ - SĄDECKIE POGOTOWIE RATUNKOWE</t>
  </si>
  <si>
    <t>Śniadeckich 15</t>
  </si>
  <si>
    <t>POIS.09.01.00-00-0426/21-00</t>
  </si>
  <si>
    <t>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t>
  </si>
  <si>
    <t>POIS.09.01.00-00-0427/21-00</t>
  </si>
  <si>
    <t>Zakup ambulansu drogowego oraz środków ochrony osobistej i środków do dezynfekcji dla SPZOZ w Wolsztynie</t>
  </si>
  <si>
    <t>POIS.09.01.00-00-0428/21-00</t>
  </si>
  <si>
    <t>Zakup ambulansu typu C wraz z wyposażeniem oraz środków ochrony indywidualnej i środków do dezynfekcji</t>
  </si>
  <si>
    <t>POIS.09.01.00-00-0429/21-00</t>
  </si>
  <si>
    <t>Zakup ambulansu oraz środków ochrony indywidualnej i dezynfekcji związanych z zapobieganiem, przeciwdziałaniem i zwalczaniem "COVID-19" i innych chorób zakaźnych dla zespołu Ratownictwa Medycznego w Olecku</t>
  </si>
  <si>
    <t>"OLMEDICA W OLECKU-SPÓŁKA Z OGRANICZONA ODPOWIEDZIALNOŚCIĄ"</t>
  </si>
  <si>
    <t>Olecko</t>
  </si>
  <si>
    <t>19-400</t>
  </si>
  <si>
    <t>Gołdapska 1</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</si>
  <si>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(4 300 szt.), gogli ochronnych (10 szt.), masek ochronnych ( 400 szt.), kombinezonów ochronnych (210 szt.), przyłbic (15 szt.), ochraniaczy na buty (200 szt.), - Zadanie nr 3 - Zakup środków do dezynfekcji – środków do dezynfekcji (1 szt.), płynów do dezynfekcji (1 szt.), środków do dekontaminacji/zamgławiania/ozonowania (1 szt.), - Zadanie nr 3 - Promocja projektu - oznakowanie ambulansu, informacja o projekcie na stronie internetowej Beneficjenta.</t>
  </si>
  <si>
    <t>POIS.09.01.00-00-0430/21-00</t>
  </si>
  <si>
    <t>Zakup ambulansu drogowego typu "C" wraz z niezbędnym wyposażeniem w związku z realizacją działań związanych z zapobieganiem i zwalczaniem wirusa Covid - 19 oraz innych chorób zakaźnych</t>
  </si>
  <si>
    <t>CIESZYŃSKIE POGOTOWIE RATUNKOWE</t>
  </si>
  <si>
    <t>Bielska 22</t>
  </si>
  <si>
    <t>POIS.09.01.00-00-0431/21-00</t>
  </si>
  <si>
    <t>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</si>
  <si>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2 ambulansów), a także zakup środków ochrony indywidualnej dla Zespołów Ratownictwa Medycznego.</t>
  </si>
  <si>
    <t>POIS.09.01.00-00-0432/21-00</t>
  </si>
  <si>
    <t>Zakup Ambulansu z wyposażeniem i środków ochrony indywidualnej</t>
  </si>
  <si>
    <t>NOVUM-MED SPÓŁKA Z OGRANICZONĄ ODPOWIEDZIALNOŚCIĄ</t>
  </si>
  <si>
    <t>Więcbork</t>
  </si>
  <si>
    <t>89-410</t>
  </si>
  <si>
    <t>Mickiewicza 26</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</si>
  <si>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t>
  </si>
  <si>
    <t>POIS.09.01.00-00-0433/21-00</t>
  </si>
  <si>
    <t>Zakup ambulansu medycznego typu C wraz z wyposażeniem oraz środków ochrony osobistej dla Zespołu Ratownictwa Medycznego w Zespole Zakładów Opieki Zdrowotnej w Czarnkowie</t>
  </si>
  <si>
    <t>ZESPÓŁ ZAKŁADÓW OPIEKI ZDROWOTNEJ SZPITAL POWIATOWY W CZARNKOWIE</t>
  </si>
  <si>
    <t>Czarnków</t>
  </si>
  <si>
    <t>64-700</t>
  </si>
  <si>
    <t>Kościuszki 96</t>
  </si>
  <si>
    <t>POIS.09.01.00-00-0434/21-00</t>
  </si>
  <si>
    <t>POIS.09.01.00-00-0435/21-00</t>
  </si>
  <si>
    <t>Zakup ambulansów i środków do zamgławiania dla SPZOZ Rejonowego Pogotowia Ratunkowego w Sosnowcu</t>
  </si>
  <si>
    <t>SAMODZIELNY PUBLICZNY ZAKŁAD OPIEKI ZDROWOTNEJ REJONOWE POGOTOWIE RATUNKOWE W SOSNOWCU</t>
  </si>
  <si>
    <t>Teatralna 9</t>
  </si>
  <si>
    <t>POIS.09.01.00-00-0436/21-00</t>
  </si>
  <si>
    <t>Zakup ambulansu medycznego typu C i środków ochrony indywidualnej na potrzeby "Pro-Medica" w Ełku Sp. z o.o. w ramach realizacji działań związanych z zapobieganiem, przeciwdziałaniem i zwalczaniem COVID-19 oraz innych chorób zakaźnych ze środków finansowych w ramach Programu Operacyjnego Infrastruktura i Środowisko na lata 2014-2020 (POliŚ)</t>
  </si>
  <si>
    <t>"PRO-MEDICA" W EŁKU SPÓŁKA Z OGRANICZONĄ ODPOWIEDZIALNOŚCIĄ</t>
  </si>
  <si>
    <t>Baranki 24</t>
  </si>
  <si>
    <t>POIS.09.01.00-00-0437/21-00</t>
  </si>
  <si>
    <t>Dofinansowanie zakupu ambulansu medycznego oraz środków ochrony indywidulanej dla zespołów ratownictwa medycznego Samodzielnego Publicznego Zespołu Opieki Zdrowotnej w Kościanie</t>
  </si>
  <si>
    <t>POIS.09.01.00-00-0438/21-00</t>
  </si>
  <si>
    <t>Zakup ambulansu, środków ochrony osobistej oraz środków do dezynfekcji w ramach realizacji działań związanych z zapobieganiem, przeciwdziałaniem i zwalczaniem COVID19 oraz innych chorób zakaźnych</t>
  </si>
  <si>
    <t>SAMORZĄDOWY PUBLICZNY ZAKŁAD OPIEKI ZDROWOTNEJ W BIAŁOBRZEGACH SP. Z O.O.</t>
  </si>
  <si>
    <t>Białobrzegi</t>
  </si>
  <si>
    <t>26-800</t>
  </si>
  <si>
    <t>Spacerowa 10</t>
  </si>
  <si>
    <t>POIS.09.01.00-00-0439/21-00</t>
  </si>
  <si>
    <t>Zakup ambulansu wraz z wyposażeniem dla Szpitala Specjalistycznego im. H. Klimontowicza w Gorlicach</t>
  </si>
  <si>
    <t>POIS.09.01.00-00-0440/21-00</t>
  </si>
  <si>
    <t>Zakup ambulansu oraz środków ochrony indywidualnej w celu wsparcia Zespołów Ratownictwa Medycznego Karetki Sztumskie Sp. z o.o. w ramach realizacji działań związanych z zapobieganiem, przeciwdziałaniem i zwalczaniem COVID-19 oraz innych chorób zakaźnych</t>
  </si>
  <si>
    <t>KARETKI SZTUMSKIE SPÓŁKA Z OGRANICZONĄ ODPOWIEDZIALNOŚCIĄ</t>
  </si>
  <si>
    <t>Sztum</t>
  </si>
  <si>
    <t>82-400</t>
  </si>
  <si>
    <t>Reja 12</t>
  </si>
  <si>
    <t>POIS.09.01.00-00-0441/21-00</t>
  </si>
  <si>
    <t>Wsparcie Zespołów Ratownictwa Medycznego Stacji Ratownictwa Medycznego SPZOZ w Chełmie w realizacji działań związanych z zapobieganiem, przeciwdziałaniem i zwalczaniem „COVID-19” oraz innych chorób zakaźnych</t>
  </si>
  <si>
    <t>STACJA RATOWNICTWA MEDYCZNEGO W CHEŁMIE SAMODZIELNY PUBLICZNY ZAKŁAD OPIEKI ZDROWOTNEJ</t>
  </si>
  <si>
    <t>Rejowiecka 128</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</si>
  <si>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(610 szt.) oraz ochraniaczy na buty (1 250 szt.), - Zadanie nr 3 - Zakup środków do dezynfekcji – zakup środków do dekontaminacji/zamgławiania/ozonowania (30 szt.), - Zadanie nr 4 - Promocja projektu - zakup plakatu i naklejek na ambulans, - Koszty pośrednie - zarządzanie projektem.</t>
  </si>
  <si>
    <t>POIS.09.01.00-00-0442/21-00</t>
  </si>
  <si>
    <t>Zakup ambulansu, środków ochrony indywidualnej dla Zespołów Ratownictwa Medycznego w ramach realizacji działań związanych z zapobieganiem, przeciwdziałaniem i zwalczaniem COVID-19 oraz innych chorób zakaźnych</t>
  </si>
  <si>
    <t>SAMODZIELNY PUBLICZNY ZAKŁAD OPIEKI ZDROWOTNEJ „MEDITRANS OSTROŁĘKA” STACJA POGOTOWIA RATUNKOWEGO I TRANSPORTU SANITARNEGO W OSTROŁĘCE</t>
  </si>
  <si>
    <t>Ostrołęka</t>
  </si>
  <si>
    <t>07-410</t>
  </si>
  <si>
    <t>gen. Tadeusza Kościuszki 49</t>
  </si>
  <si>
    <t>POIS.09.01.00-00-0443/21-00</t>
  </si>
  <si>
    <t>Zakup ambulansu medycznego wraz z wyposażeniem, środków ochrony indywidualnej oraz środków do dezynfekcji dla Powiatowego Pogotowia Ratunkowego w Świdnicy w ramach działań związanych z zapobieganiem, przeciwdziałaniem i zwalczaniem COVID-19 oraz innych chorób zakaźnych</t>
  </si>
  <si>
    <t>SAMODZIELNY PUBLICZNY ZAKŁAD OPIEKI ZDROWOTNEJ POWIATOWE POGOTOWIE RATUNKOWE W ŚWIDNICY</t>
  </si>
  <si>
    <t>Leśna 31</t>
  </si>
  <si>
    <t>POIS.09.01.00-00-0444/21-00</t>
  </si>
  <si>
    <t>Zakup ambulansu spełniającego wymagania normy PN:EN 1789 oraz środków ochrony indywidualnej</t>
  </si>
  <si>
    <t>św. Łazarza 14</t>
  </si>
  <si>
    <t>POIS.09.01.00-00-0445/21-00</t>
  </si>
  <si>
    <t>Zakup ambulansu i środków do dezynfekcji w celu wsparcia Zespołu Ratownictwa Medycznego w Tczewie w ramach realizowania działań związanych z zapobieganiem, przeciwdziałaniem i zwalczaniem COVID-19 oraz innych chorób zakaźnych</t>
  </si>
  <si>
    <t>SZPITALE TCZEWSKIE SPÓŁKA AKCYJNA</t>
  </si>
  <si>
    <t>Tczew</t>
  </si>
  <si>
    <t>83-110</t>
  </si>
  <si>
    <t>30-go Stycznia 57/58</t>
  </si>
  <si>
    <t>POIS.09.01.00-00-0446/21-00</t>
  </si>
  <si>
    <t>Wsparcie WSPR w Bydgoszczy w walce z COVID-19 oraz innymi chorobami zakaźnymi poprzez zakup 1 ambulansu, jak również środków do dezynfekcji oraz środków ochrony indywidualnej</t>
  </si>
  <si>
    <t>POIS.09.01.00-00-0447/21-00</t>
  </si>
  <si>
    <t>Zakup ambulansu z wyposażeniem, środków ochrony indywidualnej oraz środków dezynfekcyjnych na potrzeby Pogotowia Ratunkowego w Jeleniej Górze w związku z zapobieganiem, przeciwdziałaniem i zwalczaniem COVID-19 i innych chorób zakaźnych</t>
  </si>
  <si>
    <t>POGOTOWIE RATUNKOWE W JELENIEJ GÓRZE</t>
  </si>
  <si>
    <t>58-570</t>
  </si>
  <si>
    <t>Cieplicka 126A</t>
  </si>
  <si>
    <t>Realizacja działań związanych z zapobieganiem, przeciwdziałaniem i zwalczaniem "COVID-19" oraz innych chorób zakaźnych</t>
  </si>
  <si>
    <t>POIS.09.01.00-00-0448/21-00</t>
  </si>
  <si>
    <t>Zakup Ambulansu dla Zespołów Ratownictwa Medycznego w Nidzicy niezbędnego w walce z COVID-19 i innymi chorobami zakaźnymi ze środków finansowych POIiŚ 2014-2020</t>
  </si>
  <si>
    <t>ZESPÓŁ OPIEKI ZDROWOTNEJ W NIDZICY</t>
  </si>
  <si>
    <t>Nidzica</t>
  </si>
  <si>
    <t>13-100</t>
  </si>
  <si>
    <t>Mickiewicza 23</t>
  </si>
  <si>
    <t>POIS.09.01.00-00-0449/21-00</t>
  </si>
  <si>
    <t>Zakup ambulansu medycznego wraz z wyposażeniem, środkami ochrony indywidualnej i środkami do dezynfekcji dla Zespołu Opieki Zdrowotnej w Szczytnie</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</si>
  <si>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(10 000 szt.), masek ochronnych (300 szt.), kombinezonów ochronnych (400 szt.), - Zadanie nr 3 - Zakup środków do dezynfekcji – środków do zamgławiania (2 szt.), - Zadanie nr 3 - Promocja projektu - zakup plakatu, naklejki na ambulans, informacja o projekcie w mediach społecznościowych oraz na stronie internetowej Beneficjenta.</t>
  </si>
  <si>
    <t>POIS.09.01.00-00-0450/21-00</t>
  </si>
  <si>
    <t>Wsparcie Zespołów Ratownictwa Medycznego Stacji Pogotowia Ratunkowego SPZOZ w Białej Podlaskiej w realizacji działań związanych z zapobieganiem, przeciwdziałaniem i zwalczaniem „COVID-19” oraz innych chorób zakaźnych</t>
  </si>
  <si>
    <t>STACJA POGOTOWIA RATUNKOWEGO SPZOZ W BIAŁEJ PODLASKIEJ</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</si>
  <si>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(33 000 szt.), - Zadanie nr 3 - Promocja projektu - zakup plakatu i naklejek na ambulans.</t>
  </si>
  <si>
    <t>POIS.09.01.00-00-0451/21-00</t>
  </si>
  <si>
    <t>Zakup i dostawa ambulansu z wyposażeniem dla Szpitala Mrągowskiego im. Michała Kajki Sp. z o.o.</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</si>
  <si>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(500 szt.) oraz ochraniaczy na buty (1 000 szt.), - Zadanie nr 3 - Promocja projektu - zakup tablicy informacyjno-promocyjnej oraz naklejek niezbędnych do oznakowania ambulansu.</t>
  </si>
  <si>
    <t>POIS.09.01.00-00-0452/21-00</t>
  </si>
  <si>
    <t>Zakup ambulansu oraz środków ochrony indywidualnej na potrzeby Zespołów Ratownictwa Medycznego w Powiatowym Publicznym Zakładzie Opieki Zdrowotnej w Rydułtowach i Wodzisławiu Śląskim z siedzibą w Wodzisławiu Śląskim</t>
  </si>
  <si>
    <t>POWIATOWY PUBLICZNY ZAKŁAD OPIEKI ZDROWOTNEJ W RYDUŁTOWACH I WODZISŁAWIU ŚLĄSKIM Z SIEDZIBĄ W WODZISŁAWIU ŚLĄSKIM</t>
  </si>
  <si>
    <t>Wodzisław Śląski</t>
  </si>
  <si>
    <t>44-300</t>
  </si>
  <si>
    <t>26 Marca 51</t>
  </si>
  <si>
    <t>POIS.09.01.00-00-0453/21-00</t>
  </si>
  <si>
    <t>Zakup ambulansu medycznego oraz środków ochrony indywidualnej na potrzeby WSPR SPZOZ w Łomży w związku z realizacją działań związanych z zapobieganiem, przeciwdziałaniem i zwalczaniem „COVID-19” oraz innych chorób zakaźnych</t>
  </si>
  <si>
    <t>Szosa Zambrowska 1/19</t>
  </si>
  <si>
    <t>POIS.09.01.00-00-0454/21-00</t>
  </si>
  <si>
    <t>Zakup 3 ambulansów wraz z wyposażeniem oraz zakup środków ochrony indywidualnej i środków do dezynfekcji dla Zespołów Ratownictwa Medycznego</t>
  </si>
  <si>
    <t>91-202</t>
  </si>
  <si>
    <t>Warecka 2</t>
  </si>
  <si>
    <t>Realizacja działań związanych z zapobieganiem, przeciwdziałaniem i zwalczaniem „COVID-19” oraz innych chorób zakaźnych - zakup 3 ambulansów wraz z wyposażeniem oraz zakup środków ochrony indywidualnej i środków do dezynfekcji</t>
  </si>
  <si>
    <t>POIS.09.01.00-00-0455/21-00</t>
  </si>
  <si>
    <t>Zakup ambulansu i środków ochrony indywidualnej dla Powiatowego Szpitala w Iławie w ramach przeciwdziałania COVID-19</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</si>
  <si>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maseczek jednorazowych (490 szt.) oraz fartuchów (1 000 szt.), - Zadanie nr 3 - Promocja projektu - zakup plakatu i naklejek na ambulans.</t>
  </si>
  <si>
    <t>POIS.09.01.00-00-0456/21-00</t>
  </si>
  <si>
    <t>Wsparcie Zespołów Ratownictwa Medycznego w Częstochowie w walce z COVID-19 i innymi chorobami zakaźnymi ze środków finansowych POIiŚ 2014-2020</t>
  </si>
  <si>
    <t>SAMODZIELNY PUBLICZNY ZAKŁAD OPIEKI ZDROWOTNEJ STACJA POGOTOWIA RATUNKOWEGO W CZĘSTOCHOWIE</t>
  </si>
  <si>
    <t>42-202</t>
  </si>
  <si>
    <t>Jana Kilińskiego 10</t>
  </si>
  <si>
    <t>POIS.09.01.00-00-0457/21-00</t>
  </si>
  <si>
    <t>Zakup ambulansów, środków ochrony indywidualnej oraz środków do dezynfekcji, w celu wsparcia Zespołu Ratownictwa Medycznego w Kartuzach w ramach realizacji działań związanych z zapobieganiem, przeciwdziałaniem i zwalczaniem COVID-19 oraz innych chorób zakaźnych</t>
  </si>
  <si>
    <t>POIS.09.01.00-00-0458/21-00</t>
  </si>
  <si>
    <t>Zakup ambulansu, środków ochrony osobistej oraz środków do dezynfekcji w ramach realizacji działań związanych z zapobieganiem, przeciwdziałaniem i zwalczaniem COVID-19 oraz innych chorób zakaźnych</t>
  </si>
  <si>
    <t>ZESPÓŁ OPIEKI ZDROWOTNEJ "LEGIONOWO" SPÓŁKA Z OGRANICZONĄ ODPOWIEDZIALNOŚCIĄ</t>
  </si>
  <si>
    <t>Legionowo</t>
  </si>
  <si>
    <t>05-120</t>
  </si>
  <si>
    <t>gen. Józefa Sowińskiego 4</t>
  </si>
  <si>
    <t>POIS.09.01.00-00-0459/21-00</t>
  </si>
  <si>
    <t>Zakup ambulansu medycznego z wyposażeniem, środków ochrony indywidualnej dla Zespołów Ratownictwa Medycznego oraz środków do dezynfekcji w związku z realizacją działań związanych z zapobieganiem, przeciwdziałaniem i zwalczaniem „COVID-19” oraz innych chorób zakaźnych</t>
  </si>
  <si>
    <t>POIS.09.01.00-00-0460/21-00</t>
  </si>
  <si>
    <t>Zakup ambulansu dla Zespołu Ratownictwa Medycznego Szpitala Specjalistycznego w Pile im. Stanisława Staszica w ramach działań związanych z zapobieganiem, przeciwdziałaniem i zwalczaniem COVID-19 oraz innych chorób zakaźnych</t>
  </si>
  <si>
    <t>POIS.09.01.00-00-0461/21-00</t>
  </si>
  <si>
    <t>Zakup ambulansu i środków ochrony indywidualnej dla Niepublicznego Zakładu Opieki Zdrowotnej Szpital im. Prof. Z. Religi w Słubicach sp. z o.o.</t>
  </si>
  <si>
    <t>Realizacja działań związanych z zapobieganiem, przeciwdziałaniem i zwalczaniem „COVID-19” oraz innych chorób zakaźnych - zakup ambulansu i środków ochrony indywidualnej</t>
  </si>
  <si>
    <t>POIS.09.01.00-00-0462/21-00</t>
  </si>
  <si>
    <t>SAMODZIELNY PUBLICZNY ZAKŁAD OPIEKI ZDROWOTNEJ W BYCHAWIE</t>
  </si>
  <si>
    <t>Bychawa</t>
  </si>
  <si>
    <t>23-100</t>
  </si>
  <si>
    <t>Marszałka Józefa Piłsudskiego 28</t>
  </si>
  <si>
    <t>POIS.09.01.00-00-0463/21-00</t>
  </si>
  <si>
    <t>Zapobieganie, przeciwdziałanie i zwalczanie COVID-19 oraz innych chorób zakaźnych przez Szpital Powiatowy w Strzelcach Opolskich</t>
  </si>
  <si>
    <t>POIS.09.01.00-00-0464/21-00</t>
  </si>
  <si>
    <t>Zakup ambulansu sanitarnego typu C oraz środków ochrony indywidualnej i środków do dezynfekcji dla Pogotowia Ratunkowego w Wałbrzychu w ramach realizacji działań związanych z zapobieganiem, przeciwdziałaniem i zwalczaniem "COVID-19" oraz innych chorób zakaźnych</t>
  </si>
  <si>
    <t>POGOTOWIE RATUNKOWE W WAŁBRZYCHU</t>
  </si>
  <si>
    <t>58-300</t>
  </si>
  <si>
    <t>Bolesława Chrobrego 39</t>
  </si>
  <si>
    <t>POIS.09.01.00-00-0466/21-00</t>
  </si>
  <si>
    <t>Zakup ambulansu i środków ochrony indywidualnej oraz środków dezynfekcyjnych w ramach przeciwdziałania COVID-19 i innym chorobom zakaźnym</t>
  </si>
  <si>
    <t>Poznańskav97</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</si>
  <si>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t>
  </si>
  <si>
    <t>POIS.09.01.00-00-0467/21-00</t>
  </si>
  <si>
    <t>Zakup ambulansu ratownictwa medycznego wraz z jego wyposażeniem oraz środków ochrony indywidualnej</t>
  </si>
  <si>
    <t>SAMODZIELNY PUBLICZNY ZAKŁAD OPIEKI ZDROWOTNEJ IMIENIA DOKTORA KAZIMIERZA HOŁOGI</t>
  </si>
  <si>
    <t>Poznańskav30</t>
  </si>
  <si>
    <t>POIS.09.01.00-00-0468/21-00</t>
  </si>
  <si>
    <t>Zakup ambulansu typu C oraz środków ochrony indywidualnej dla Zespołów Ratownictwa Medycznego w Szczecinku</t>
  </si>
  <si>
    <t>„SZPITAL W SZCZECINKU” SPÓŁKA Z OGRANICZONĄ ODPOWIEDZIALNOŚCIĄ W SZCZECINKU</t>
  </si>
  <si>
    <t>POIS.09.01.00-04-0469/21-00</t>
  </si>
  <si>
    <t>Zakup dwóch ambulansów, środków ochrony indywidualnej oraz środków do dezynfekcji dla Szpitali Pomorskich Sp. z o.o. - Szpital Specjalistyczny im. F. Ceynowy w Wejherowie</t>
  </si>
  <si>
    <t>SZPITALE POMORSKIE SP. Z O.O. SZPITAL SPECJALISTYCZNY IM. F. CEYNOWY W WEJHEROWIE</t>
  </si>
  <si>
    <t>dr. Alojzego Jagalskiego 10</t>
  </si>
  <si>
    <t>POIS.09.01.00-00-0470/21-00</t>
  </si>
  <si>
    <t>Wsparcie Pogotowia Ratunkowego w Legnicy w ramach realizacji działań związanych z zapobieganiem, przeciwdziałaniem i zwalczaniem COVID-19 oraz innych chorób zakaźnych</t>
  </si>
  <si>
    <t>POGOTOWIE RATUNKOWE W LEGNICY</t>
  </si>
  <si>
    <t>POIS.09.01.00-00-0471/21-00</t>
  </si>
  <si>
    <t>Zakup ambulansu oraz środków ochrony indywidualnej w celu wsparcia Zespołów Ratownictwa Medycznego Ratownictwo Medyczne Sp. z o.o. w Świebodzinie w walce z COVID-19 oraz innymi chorobami zakaźnymi</t>
  </si>
  <si>
    <t>RATOWNICTWO MEDYCZNE SPÓŁKA Z OGRANICZONĄ ODPOWIEDZIALNOŚCIĄ</t>
  </si>
  <si>
    <t>Realizacja działań związanych z zapobieganiem, przeciwdziałaniem i zwalczaniem „COVID-19” oraz innych chorób zakaźnych - Zakup ambulansu oraz środków ochrony indywidualnej</t>
  </si>
  <si>
    <t>POIS.09.01.00-00-0472/21-00</t>
  </si>
  <si>
    <t>Doposażenie ZRM SPZOZ MSWiA w Katowicach im. sierżanta Grzegorza Załogi celem zapobiegania, przeciwdziałania i zwalczania „COVID-19” oraz innych chorób zakaźnych</t>
  </si>
  <si>
    <t>POIS.09.01.00-00-0473/21-00</t>
  </si>
  <si>
    <t>Zakup ambulansu oraz środków do ochrony indywidualnej dla zespołów ratownictwa medycznego Samodzielnego Publicznego Zespołu Zakładów Opieki Zdrowotnej im. Marszałka Józefa Piłsudskiego w Płońsku</t>
  </si>
  <si>
    <t>SAMODZIELNY PUBLICZNY ZESPÓŁ ZAKŁADÓW OPIEKI ZDROWOTNEJ IM. MARSZAŁKA JÓZEFA PIŁSUDSKIEGO W PŁOŃSKU</t>
  </si>
  <si>
    <t>Płońsk</t>
  </si>
  <si>
    <t>09-100</t>
  </si>
  <si>
    <t>Henryka Sienkiewicza 7</t>
  </si>
  <si>
    <t>POIS.09.01.00-00-0474/21-00</t>
  </si>
  <si>
    <t>Zakup ambulansu i środków ochrony indywidualnej w związku ze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</si>
  <si>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1 ambulansu), a także zakup środków ochrony indywidualnej dla Zespołów Ratownictwa Medycznego.</t>
  </si>
  <si>
    <t>POIS.09.01.00-00-0475/21-00</t>
  </si>
  <si>
    <t>WOJEWÓDZKA STACJA POGOTOWIA RATUNKOWEGO W RZESZOWIE</t>
  </si>
  <si>
    <t>35-026</t>
  </si>
  <si>
    <t>Księcia Józefa Poniatowskiego 4</t>
  </si>
  <si>
    <t>POIS.09.01.00-00-0476/21-00</t>
  </si>
  <si>
    <t>Podniesienie jakości usług zdrowotnych w Wojewódzkim Szpitalu Specjalistycznym we Włocławku - zakup ambulansu oraz środków ochrony osobistej</t>
  </si>
  <si>
    <t>POIS.09.01.00-00-0477/21-00</t>
  </si>
  <si>
    <t>Zakup ambulansu typu B oraz środków ochrony indywidualnej dla Zespołu Ratownictwa Medycznego stacjonującego w Golubiu - Dobrzyniu</t>
  </si>
  <si>
    <t>SZPITAL POWIATOWY SPÓŁKA Z OGRANICZONĄ ODPOWIEDZIALNOŚCIĄ</t>
  </si>
  <si>
    <t>Golub-Dobrzyń</t>
  </si>
  <si>
    <t>87-400</t>
  </si>
  <si>
    <t>dr. Jerzego Gerarda Koppa 1E</t>
  </si>
  <si>
    <t>POIS.09.01.00-00-0478/21-00</t>
  </si>
  <si>
    <t>Zakup ambulansu oraz środków ochrony indywidualnej dla Zespołu Opieki Zdrowotnej w Kłodzku w ramach realizacji działań związanych z zapobieganiem, przeciwdziałaniem i zwalczaniem Covid-19 oraz innych chorób zakaźnych</t>
  </si>
  <si>
    <t>ZESPÓŁ OPIEKI ZDROWOTNEJ W KŁODZKU</t>
  </si>
  <si>
    <t>Kłodzko</t>
  </si>
  <si>
    <t>57-300</t>
  </si>
  <si>
    <t>POIS.09.01.00-00-0479/21-00</t>
  </si>
  <si>
    <t>Zakup jednego ambulansu wraz ze specjalistycznym wyposażeniem medycznym oraz środków ochrony indywidualnej w związku z realizacją działań związanych z zapobieganiem, przeciwdziałaniem i zwalczaniem „COVID-19” oraz innych chorób zakaźnych</t>
  </si>
  <si>
    <t>POIS.09.01.00-00-0480/21-00</t>
  </si>
  <si>
    <t>Zakup ambulansów oraz środków ochrony indywidualnej dla ratownictwa medycznego w Regionalnym Szpitalu Specjalistycznym im. dr. Wł. Biegańskiego w Grudziądzu w ramach walki z COVID-19 oraz innymi chorobami zakaźnymi</t>
  </si>
  <si>
    <t>dr. Ludwika Rydygiera 15/17</t>
  </si>
  <si>
    <t>POIS.09.01.00-00-0481/21-00</t>
  </si>
  <si>
    <t>Zakup 2 ambulansów oraz środków ochrony indywidualnej i środków do dezynfekcji dla Stacji Pogotowia Ratunkowego w Gdańsku w związku z realizacją działań związanych z zapobieganiem, przeciwdziałaniem i zwalczaniem „COVID-19” oraz innych chorób zakaźnych</t>
  </si>
  <si>
    <t>POIS.09.01.00-00-0482/21-00</t>
  </si>
  <si>
    <t>Zakup ambulansów oraz środków ochrony indywidualnej w celu wsparcia Zespołów Ratownictwo Medyczne Sp. z o.o. w województwie kujawsko - pomorskim w walce z COVID-19 oraz innymi chorobami zakaźnymi</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</si>
  <si>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posiadającego w swej strukturze Zespoły Ratownictwa Medycznego - poprzez zakup 4 karetek pogotowia wraz z wyposażeniem na potrzeby reagowania kryzysowego, a także zakup 1 400 sztuk środków ochrony indywidualnej dla Zespołów Ratownictwa Medycznego.</t>
  </si>
  <si>
    <t>Realizacja działań związanych z zapobieganiem, przeciwdziałaniem i zwalczaniem „COVID-19” oraz innych chorób zakaźnych. W ramach projektu zaplanowano realizację następujących działań: - Zadanie nr 1 - Zakup ambulansu wraz z wyposażeniem - zakup 1 szt. ambulansu typu C z wyposażeniem spełniającego wymagania PN:EN 1789, - Zadanie nr 2 - Zakup środków do dezynfekcji – środka do dekontaminacji/zamgławiania/ozonowania wraz z niezbędnym urządzeniem dozującym (1 szt.),</t>
  </si>
  <si>
    <t>Poprawa skuteczności działań ratownictwa medycznego poprzez modernizację i doposażenie SOR oraz budowę lądowiska w WSzS w Białej Podlaskiej</t>
  </si>
  <si>
    <t>Poprawa efektywności działania systemu PRM na Mazowszu dzięki wzmocnieniu infrastruktury SOR w Szpitalu Bielańskim w Warszawie</t>
  </si>
  <si>
    <t>Doposażenie w sprzęt medyczny oraz infrastrukturę informatyczną ze szczególnym uwzględnieniem obszaru intensywnego nadzoru Szpitalnego Oddziału Ratunkowego Szpitala Specjalistycznego im. S. Żeromskiego w Krakowie</t>
  </si>
  <si>
    <t>Adaptacja pomieszczeń - wydzielenie strefy "zielonej" oraz zakup wyposażenia w Szpitalnym Oddziale Ratunkowym w Centralnym Szpitalu Klinicznym MSW w Warszawie w celu poprawy bezpieczeństwa zdrowotnego pacjentów</t>
  </si>
  <si>
    <t>Modernizacja SOR SP ZOZ w Parczewie w celu zagwarantowania bezpieczeństwa mieszkańców powiatu parczewskiego</t>
  </si>
  <si>
    <t>Poprawa bezpieczeństwa zdrowotnego poprzez budowę lądowiska szpitalnego oddziału ratunkowego szpitala powiatowego w Wołominie</t>
  </si>
  <si>
    <t>Modernizacja i doposażenie Szpitalnego Oddziału Ratunkowego w Szpitalu Powiatowym im. E. Biernackiego w Mielcu</t>
  </si>
  <si>
    <t>Wsparcie Szpitalnego Oddziału Ratunkowego SP ZOZ w Garwolinie poprzez doposażenie w sprzęt medyczny w celu zwiększenia bezpieczeństwa zdrowotnego</t>
  </si>
  <si>
    <t>Podniesienie skuteczności działania SOR-u w Piszu poprzez budowę całodobowego lądowiska dla śmigłowców ratunkowych oraz zakupu sprzętu diagnostycznego</t>
  </si>
  <si>
    <t>Modernizacja i doposażenie Centrum Urazowego funkcjonującego w strukturach SPSK NR 4 w Lublinie w celu zwiększenia dostępności i skuteczności udzielania świadczeń ratowniczych</t>
  </si>
  <si>
    <t>Rozbudowa, przebudowa i doposażenie USK im. WAM - CSW w Łodzi celem utworzenia Szpitalnego Oddziału Ratunkowego z lądowiskiem dla helikopterów</t>
  </si>
  <si>
    <t>Doposażenie Centrum Urazowego w WSS im. M. Kopernika w Łodzi w specjalistyczny sprzęt medyczny</t>
  </si>
  <si>
    <t>Inwestycja w infrastrukturę Copernicus Podmiot Leczniczy Sp. z o.o. w celu osiągnięcia pełnej funkcjonalności Centrum Urazowego dla dzieci na bazie Szpitala im. Mikołaja Kopernika w Gdańsku</t>
  </si>
  <si>
    <t>Doposażenie Działu Diagnostyki Obrazowej w sprzęt specjalistyczny w ramach funkcjonującego Centrum Urazowego w Wojewódzkim Szpitalu Specjalistycznym w Olsztynie</t>
  </si>
  <si>
    <t>Doposażenie w aparaturę i sprzęt medyczny Uniwersyteckiego Szpitala Dziecięcego w Lublinie, celem utworzenia w jednostce Centrum Urazowego dla dzieci</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</si>
  <si>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</si>
  <si>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Budowa lądowiska sanitarnego dla śmigłowców ratunkowych i modernizacja pomieszczeń SOR wraz z zakupem sprzętu medycznego w celu zapewnienia pełnej funkcjonalności Szpitalnego Oddziału Ratunkowego w Nowym Szpitalu w Świebodzinie Sp. z o.o.</t>
  </si>
  <si>
    <t>Zakup sprzętu medycznego z uwzględnieniem stanowisk wstępnej intensywnej terapii na potrzeby Szpitalnego Oddziału Ratunkowego w Złotowie</t>
  </si>
  <si>
    <t>Przebudowa i doposażenie SOR w SPZOZ w Hajnówce celem zapewnienia najwyższej jakości opieki medycznej</t>
  </si>
  <si>
    <t>Budowa całodobowego lądowiska dla śmigłowców ratunkowych LPR wraz z infrastrukturą oraz doposażeniem SOR-u dla SP ZOZ Szpitala Powiatowego im. E. Biernackiego w Opocznie</t>
  </si>
  <si>
    <t>Wsparcie SOR w Zespole Opieki Zdrowotnej w Oświęcimiu przez doposażenie w sprzęt i aparaturę medyczną oraz wymianę oświetlenia na energooszczędne</t>
  </si>
  <si>
    <t>Podniesienie jakości i dostępności do usług zdrowotnych z zakresu ratownictwa medycznego – modernizacja Szpitalnego Oddziału Ratunkowego Szpitala Wojewódzkiego im. Jana Pawła II w Bełchatowie</t>
  </si>
  <si>
    <t>Doposażenie SOR w celu poprawy oferowanych usług medycznych na rzecz mieszkańców powiatu brzezińskiego i łódzkiego wschodniego w Powiatowym Centrum Zdrowia w Brzezinach Sp. z o.o.</t>
  </si>
  <si>
    <t>Poprawa funkcjonowania Szpitalnego Oddziału Ratunkowego WS - SP ZOZ w Zgorzelcu poprzez jego rozbudowę</t>
  </si>
  <si>
    <t>Budowa lądowiska dla śmigłowców ratunkowych na terenie Samodzielnego Publicznego Zespołu Opieki Zdrowotnej w Leżajsku wraz z dostosowaniem i doposażeniem Szpitalnego Oddziału Ratunkowego</t>
  </si>
  <si>
    <t>Zakup sprzętu dla Szpitalnego Oddziału Ratunkowego Regionalnego Szpitala Specjalistycznego im. dr. Wł. Biegańskiego w Grudziądzu</t>
  </si>
  <si>
    <t>Doposażenie Szpitalnego Oddziału Ratunkowego SPZOZ w Świdnicy, ze szczególnym uwzględnieniem stanowisk wstępnej intensywnej terapii</t>
  </si>
  <si>
    <t>Rozbudowa Szpitalnego Oddziału Ratunkowego Specjalistycznego Szpitala im. dra A. Sokołowskiego w Wałbrzychu</t>
  </si>
  <si>
    <t>Doposażenie Szpitalnego Oddziału Ratunkowego Szpitala Wojewódzkiego w Bielsku– Białej w celu poprawy warunków udzielania świadczeń medycznych w stanach zagrożenia zdrowia i życia</t>
  </si>
  <si>
    <t>Poprawa jakości świadczonych usług i bezpieczeństwa pacjentów poprzez zakup wyrobów medycznych oraz wyposażenia do Szpitalnego Oddziału Ratunkowego w Szpitalu Wojewódzkim w Koszalinie im. Mikołaja Kopernika</t>
  </si>
  <si>
    <t>Wzrost bezpieczeństwa pacjentów przebywających w Szpitalnym Oddziale Ratunkowym Szpitala w Szczecinku poprzez modernizację sprzętu</t>
  </si>
  <si>
    <t>Modernizacja i rozbudowa SOR wraz z zakupem wyposażenia i budową lądowiska</t>
  </si>
  <si>
    <t>Doposażenie Szpitalnego Oddziału Ratunkowego Głogowskiego Szpitala Powiatowego Sp. z o.o. w sprzęt medyczny</t>
  </si>
  <si>
    <t>Przebudowa i doposażenie w aparaturę medyczną Centrum Urazowego w Uniwersyteckim Szpitalu Klinicznym w Opolu w celu zwiększenia dostępności i skuteczności udzielania świadczeń medycznych w ramach Programu Operacyjnego Infrastruktura i Środowisko 2014-2020</t>
  </si>
  <si>
    <t>Wsparcie baz Lotniczego Pogotowia Ratunkowego - etap 1</t>
  </si>
  <si>
    <t>Budowa i wyposażenie Szpitalnego Oddziału Ratunkowego w SPZOZ w Wolsztynie</t>
  </si>
  <si>
    <t>Budowa i wyposażenie SOR oraz lądowiska dla śmigłowców LPR w Samodzielnym Publicznym Zakładzie Opieki Zdrowotnej w Łapach</t>
  </si>
  <si>
    <t>Poprawa warunków i skuteczności działań ratowniczych SOR w Staszowie celem ponadregionalnego zabezpieczenia ludności w stanach zagrożenia życia</t>
  </si>
  <si>
    <t>Dofinansowanie zakupu sprzętu medycznego dla Szpitalnego Oddziału Ratunkowego w Szpitalu w Nysie</t>
  </si>
  <si>
    <t>Dofinansowanie zakupu sprzętu medycznego dla Szpitalnego Oddziału Ratunkowego w Wojskowym Instytucie Medycznym</t>
  </si>
  <si>
    <t>Dofinansowanie zakupu sprzętu medycznego dla Szpitalnego Oddziału Ratunkowego w Centralnym Szpitalu Klinicznym Uniwersytetu Medycznego w Łodzi</t>
  </si>
  <si>
    <t>Dofinansowanie zakupu sprzętu medycznego dla Szpitalnego Oddziału Ratunkowego w Wielospecjalistycznym Szpitalu Wojewódzkim w Gorzowie Wlkp. Sp. z o. o.</t>
  </si>
  <si>
    <t>Dofinansowanie zakupu sprzętu medycznego dla Szpitalnego Oddziału Ratunkowego w ZOZ Oława</t>
  </si>
  <si>
    <t>Dofinansowanie zakupu sprzętu medycznego dla Szpitalnego Oddziału Ratunkowego w Nowym Szpitalu Sp. z o.o. - lokalizacja Nowy Szpital w Świeciu</t>
  </si>
  <si>
    <t>Dofinansowanie zakupu sprzętu medycznego dla Szpitalnego Oddziału Ratunkowego w Wojewódzkim Szpitalu Specjalistycznym w Legnicy</t>
  </si>
  <si>
    <t>Dofinansowanie zakupu sprzętu medycznego dla Szpitalnego Oddziału Ratunkowego w Zespole Opieki Zdrowotnej „Szpitala Powiatowego” w Sochaczewie</t>
  </si>
  <si>
    <t>Dofinansowanie zakupu sprzętu medycznego dla Szpitalnego Oddziału Ratunkowego w Pałuckim Centrum Zdrowia Sp. z o.o. w Żninie</t>
  </si>
  <si>
    <t>Dofinansowanie zakupu sprzętu medycznego dla Szpitalnego Oddziału Ratunkowego w Samodzielnym Publicznym Zakładzie Opieki Zdrowotnej w Radzyniu Podlaskim</t>
  </si>
  <si>
    <t>Wsparcie baz Lotniczego Pogotowia Ratunkowego – etap 3</t>
  </si>
  <si>
    <t>Wsparcie Wojewódzkiej Stacji Pogotowia Ratunkowego w Przemyślu SP ZOZ w walce z COVID-19</t>
  </si>
  <si>
    <t>Wsparcie głównych dysponentów Zespołów Ratownictwa Medycznego na realizację działań związanych z zapobieganiem, przeciwdziałaniem i zwalczaniem COVID-19 oraz innych chorób zakaźnych ze środków finansowych w ramach Programu Operacyjnego Infrastruktura i Środowisko na lata 2014-2020 dla Powiatowej Stacji Pogotowia Ratunkowego Samodzielnego Publicznego Zakładu w Mielcu</t>
  </si>
  <si>
    <t>Zakup ambulansów, środków ochrony indywidualnej oraz środków do dezynfekcji na potrzeby walki z Covid - 19</t>
  </si>
  <si>
    <t>POIS.09.02.00-00-0196/21-00</t>
  </si>
  <si>
    <t>Doposażenie Szpitala Specjalistycznego nr 1 w Bytomiu w niezbędny sprzęt i aparaturę medyczną, środki ochrony indywidualnej oraz sprzęt do dezynfekcji w celu zapewnienia odpowiednich warunków leczenia pacjentów z COVID-19</t>
  </si>
  <si>
    <t>POIS.09.02.00-00-0197/21-00</t>
  </si>
  <si>
    <t>Wsparcie Wojewódzkiego Szpitala Specjalistycznego im. NMP w Częstochowie w zapobieganiu, przeciwdziałaniu i zwalczaniu COVID-19 - zakup sprzętu medycznego i urządzeń do dezynfekcji oraz wyposażenia obiektowego i budowlanego</t>
  </si>
  <si>
    <t>POIS.09.02.00-00-0198/21-00</t>
  </si>
  <si>
    <t>Zakup sprzętu oraz modernizacja istniejących pomieszczeń w Szpitalu Powiatowym w Zawierciu na oddziale obserwacyjno - zakaźnym z pododdziałem skórno - wenerologicznym i oddziale dziecięcym celem przeciwdziałania rozprzestrzeniania się COVID-19</t>
  </si>
  <si>
    <t>POIS.09.02.00-00-0199/21-01</t>
  </si>
  <si>
    <t>Zapobieganie, przeciwdziałanie i zwalczanie COVID-19 – zakup środków ochrony indywidualnej, wyposażenia i sprzętu oraz wykonanie robót budowlanych na potrzeby Wojewódzkiego Szpitala Specjalistycznego w Tychach przy ul. Edukacji 102</t>
  </si>
  <si>
    <t>POIS.09.02.00-00-0200/21-00</t>
  </si>
  <si>
    <t>Doposażenie ZZOZ w Cieszynie w zakresie niezbędnym do przeciwdziałania i zwalczania COVID-19</t>
  </si>
  <si>
    <t>POIS.09.02.00-00-0201/21-00</t>
  </si>
  <si>
    <t>Doposażenie laboratorium oraz zabezpieczenie epidemiologiczne oddziału zakaźnego na potrzeby walki z Covid-19</t>
  </si>
  <si>
    <t>POIS.09.02.00-00-0202/21-00</t>
  </si>
  <si>
    <t>Wsparcie Szpitala Rejonowego w Raciborzu w walce z COVID-19 w ramach POIiŚ 2014-2020</t>
  </si>
  <si>
    <t>POIS.09.02.00-00-0203/21-00</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</si>
  <si>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</si>
  <si>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POIS.09.02.00-00-0206/21-00</t>
  </si>
  <si>
    <t>Utworzenie Klinicznego oddziału hematologii z ośrodkiem transplantacji szpiku w Warmińsko-Mazurskim Centrum Onkologii Szpitala MSWiA poprzez przebudowę istniejącej infrastruktury wraz z wyposażeniem</t>
  </si>
  <si>
    <t>Bytom</t>
  </si>
  <si>
    <t>41-902</t>
  </si>
  <si>
    <t>Stefana Żeromskiego 7</t>
  </si>
  <si>
    <t>Celem projektu jest wsparcie podmiotu w związku z realizacją działań związanych z zapobieganiem, przeciwdziałaniem i zwalczaniem „COVID19” oraz innych chorób zakaźnych</t>
  </si>
  <si>
    <t xml:space="preserve">Celem projektu jest wsparcie podmiotu w związku z realizacją działań związanych z zapobieganiem, przeciwdziałaniem i zwalczaniem „COVID19” oraz innych chorób zakaźnych </t>
  </si>
  <si>
    <t>Miodowa 13</t>
  </si>
  <si>
    <t>Tychy</t>
  </si>
  <si>
    <t>43-100</t>
  </si>
  <si>
    <t>Edukacji 102</t>
  </si>
  <si>
    <t>Celem projektu jest wsparcie podmiotu w związku z realizacją działań związanych z zapobieganiem, przeciwdziałaniem i zwalczaniem „COVID-19” oraz innych chorób zakaźnych</t>
  </si>
  <si>
    <t>Zjednoczenia 10</t>
  </si>
  <si>
    <t>Przebudowa i remont obecnie istniejących oddziałów, a następnie wyposażenie stworzonego oddziału Hematoonkologicznego oraz Bloku Operacyjnego w nowoczesne sprzęty, urządzenia do diagnostyki i leczenia chorób nowotworowych i krwi, a także meble poprawiające komfort pobytu pacjentów i ergonomię pracy personelu.</t>
  </si>
  <si>
    <t>W celu utworzenia klinicznego oddziału hematologii z ośrodkiem transplantacji szpiku zostanie wykonana wewnętrzna przebudowa istniejących pomieszczeń VI piętra brył E i F szpitala oraz łączącego bryły holu zapewniającego bezkolizyjne i funkcjonalne połączenie (ruch personelu, transport chorych) z częścią diagnostyczną i zabiegową. Inwestycja realizowana będzie na podstawie dokumentacji projektowej. Planowane są roboty budowlane i instalacyjne w zakresie przebudowy istniejącego układu funkcjonalnego w celu dostosowania go do nowych potrzeb zgodnie z obowiązującymi przepisami oraz dostawy niezbędnego wyposażenia technicznego, a także sprzętu i aparatury medycznej. W wyniku dokonanej przebudowy powstanie oddział z częścią przeznaczoną na potrzeby hematologii (w szczególności sale chorych z pełnym węzłem sanitarnym, w tym izolatki i sala intensywnego nadzoru, gabinety lekarskie, gabinet zabiegowy, pokój badań itp.) oraz częścią przeznaczoną na potrzeby transplantacji szpiku (w szczególnosci sale jednoosobowe z łóżkami transplantacyjnymi, z pełnym węzłem sanitarnym, sala zabiegowa, pokój monitoringu pacjentów, gabinet lekarski, pomieszczenia techniczne, niezbędne śluzy oraz instalacje i urządzenia zapewniające wymagane warunki aseptyczne oraz inne pomieszczenia niezbędne do funkcjonowania oddziału). Roboty budowlane będą realizowane ze wsparciem nadzoru inwestorskiego i autorskiego. W ramach realizacji projektu nastąpi wyposażenie w aparaturę i sprzęt medyczny oraz wyposażenie techniczne oddziału.</t>
  </si>
  <si>
    <t>al. Aleja Wojska Polskiego</t>
  </si>
  <si>
    <t>SAMODZIELNY PUBLICZNY ZAKŁAD OPIEKI ZDROWOTNEJ SZPITAL SPECJALISTYCZNY NR I W BYTOMIU</t>
  </si>
  <si>
    <t>MEGREZ SPÓŁKA Z OGRANICZONĄ ODPOWIEDZIALNOŚCIĄ</t>
  </si>
  <si>
    <t>SZPITAL SPECJALISTYCZNY W CHORZOWIE</t>
  </si>
  <si>
    <t>SZPITAL REJONOWY IM. DR JÓZEFA ROSTKA W RACIBORZU</t>
  </si>
  <si>
    <t>SAMODZIELNY PUBLICZNY ZAKŁAD OPIEKI ZDROWOTNEJ MINISTERSTWA SPRAW WEWNĘTRZNYCH I ADMINISTRACJI Z WARMIŃSKO – MAZURSKIM CENTRUM ONKOLOGII W OLSZTYNIE</t>
  </si>
  <si>
    <t>Nieszawska 6</t>
  </si>
  <si>
    <t>- budowa ośrodka diagnostyczno-terapeutycznego przy Centrum Onkologii w Gliwicach (rozbudowane zostaną Zakład Radiologii i Diagnostyki Obrazowej oraz Zakład Patologii Nowotworów) - zakup wyposażenia</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</si>
  <si>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</si>
  <si>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z szafkami - komplet, stymulator elektrofizjologiczny, zestaw monitorujący IZP.</t>
  </si>
  <si>
    <t>Zakres projektu obejmuje działania infrastrukturalne zmierzające do odtworzenia zasobów Kliniki Chorób Wewnętrznych i Kardiologii . Ponadto przewiduje się zakup wyposażenia i sprzętu medycznego: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</si>
  <si>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zakup sprzętu medycznego: • Angiografu – 1 szt., • Systemu informatycznego opartego o system DICOM do: przesyłania, archiwizowania, oceny obrazów echo (z urządzeń pochodzących od różnych producentów), telekonsultacji wewnątrz i poza szpitalnych (w tym pacjentów z AOS) i standaryzacji opisów wyników badań – 1 szt., • Aparatów EKG przenośnych - 11 szt., • Kardiomonitorów z modułem transportowym – 2 szt., • Echokardiografu z opcją 3D – 1 szt., • Echokardiografu – 1 szt., • Systemu do integracji i zarządzania zapisami EKG – 1 szt., • Zestawu kardiomonitorów z centralą - 4 szt., • Zestawu do telemetrii elektrokardiograficznej – 6 szt. W ramach projektu zaplanowano również realizację następujących działań informacyjno-promocyjnych: - zakup plakatów, ulotek, folderów reklamowych, - zakup reklamy w prasie, - zakup artykułów sponsorowanych w czasopismach branżowych, - informacje internetowe, - zakup tablicy informacyjnej, - zakup tablicy pamiątkowej. </t>
  </si>
  <si>
    <t>Projekt zakłada m.in. roboty budowlane w Klinice Radioterapii, Klinice Ginekologii Onkologicznej i Zakładzie Patomorfologii Nowotworów oraz zakup wyposażenia dla Zakładu Patomorfologii Nowotworów i Kliniki Ginekologii Onkologicznej.</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</si>
  <si>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z szafką - komplet - 14 szt. - Łóżko dziecięce z szafką - komplet - 3 szt. - Łóżko intensywnego nadzoru z szafką - komplet - 9 szt. - Łóżko do intensywnej terapii z szafką - komplet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</si>
  <si>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niekwalifikowalne), IV. Zarządzanie projektem (koszty niekwalifikowalne).</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</si>
  <si>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</si>
  <si>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</si>
  <si>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 xml:space="preserve">1. Przystosowanie pomieszczeń pod montaż aparatu PET/CT: a. wykonanie (budowa) wewnętrznych instalacji elektrycznych i teletechnicznych do tomografu PET-CT b. wykonanie (budowa) wewnętrznej instalacji wody lodowej do tomografu PET-CT c. zainstalowanie agregatu wody lodowej d. wymiana wykładziny podłogowej z tarketu (remont posadzki) e. wymiana (remont) sufitu podwieszonego f. zainstalowanie klimatyzatorów g. remont instalacji wentylacji h. remont drzwi wejściowych i. montaż UPS-ów 2. Zakup wraz z instalacją 128 rzędowego cyfrowego skanera PET/CT wraz z niezbędnymi elementami składowymi wchodzącymi w zakres kompletu i stanowiącymi jego integralną część, tj.: a. 4 stacje opracowania wyników badań zgodne z wymaganiami określonymi dla tego typu stacji; b. integracja nowego skanera z istniejącym szpitalnym systemem informatycznym PACS/RIS; c. niezbędne aplikacje opracowania wyników badań (do badań onkologicznych i kardiologicznych) d. centratory laserowe do badań dedykowanych do planowania radioterapii; e. dedykowany blat do planowania radioterapii u dzieci i dorosłych; f. zestaw do wykonywania badań bramkowanych oddechowo; g. nakładka na stół do napromieniowania piersi; h. fantom CT do niskiego kontrastu; i. długożyciowe źródło germanowe do kalibracji; j. generator wody lodowej; k. UPS dla aparatu PET i stacji komputerowych; l. Drukarka kolorowa do wydruku raportów m. wyposażenie dodatkowe – osłonki na strzykawki, fartuchy ochronne, ekrany ochronne, komputer). </t>
  </si>
  <si>
    <t>Projekt zakłada m.in. realizację robót remontowych zgodnie z dokumentacją projektową dla Kliniki Chirurgii Wątroby i Chirurgii Ogólnej, Kliniki Otolaryngologii i Laryngologii Onkologicznej, Kliniki Urologii Ogólnej i Onkologicznej oraz Zakładu Radiologii i Diagnostyki Obrazowej oraz doposażenie ww. jednostek organizacyjnych szpitala oraz Zakładu Endoskopii Gastroenterologicznej, Zakładu Patomorfologii Klinicznej, Zespołu Sal Operacyjnych,.</t>
  </si>
  <si>
    <t>Projekt dotyczy wyposażenia Kliniki Kardiochirurgii w ramach której funkcjonuje Pomorski Ośrodek Transplantacji Płuc. W ramach realizacji projektu planuje się zakup: Toru wizyjnego HD, Videobronchofiberoskopu HD, Echokardiografu, Bronchofiberoskopu optycznego, Zestawu do ex-vivo. 1 tory wizyjne i bronchofiberoskopy do nich przystosowane to podstawowe wyposażenie oddziału transplantacji płuc. Jest to sprzęt, który ma być bardzo blisko pacjenta w czasie przeszczepu (sala operacyjna), przyłóżkowo w oddziale Intensywnej terapii po wyjeździe z bloku operacyjnego oraz do doraźnego działania w sytuacji nagłego zatkania oskrzeli. Bronchofiberoskopia jest koniecznym i niezbędnym i koniecznie szybko dostępnym badaniem (zabiegiem). W czasie całego nawet niepowikłanego przebiegu szpitalnego pacjent wymaga jeszcze minimum kilkukrotnego badania bronchofiberoskowego. w przypadkach powikłanych konieczne jest badanie codzienne i najlepiej przyłóżkowe. 2. Echokardiograf z głowicą przezprzełykową. Ocena śródoperacyjna przezprzełykowej echokardiografii serca powinna być standardem w czasie zabiegu przeszczepu płuc zwłaszcza w przeszczepach ze współistniejącym nadciśnieniem płucnym. Krańcowym przykładem (nierzadkim) są przeszczepy płuc z powodu idiopatycznego nadciśnienia płucnego, które zawsze przebiega z dysfunkcją prawej komory serca i różnego stopnia niewydolnością zastawki trójdzielnej. Ocena echokardiograficzna może przesądzić o podjęciu wykonania procedury operacyjnej na zastawce trójdzielnej. Nieodłącznym elementem każdego przeszczepu płuc jest wykonanie zespolenia spływu żylnego które jest wykonywane w układzie niskociśnieniowym. stąd wynika ryzyko zagięcia i upośledzenia spływu co może być przyczyną fatalnego przebiegu. W przypadkach zaawansowanych procedur bez użycia krążenia pozaustrojowego, kiedy zespolenie wykonywane jest na bijącym sercu warunki wykonywania zespolenia stwarzają ryzyko zawężenia ujścia żylnego.</t>
  </si>
  <si>
    <t>Inwestycja obejmuje swoim zakresem: 1. przebudowę pomieszczeń Oddziału Rehabilitacji Pulmonologicznej, 2. zakup zestawu polisomnograficznego, 3. zakup wyposażenia na potrzeby Oddziału Rehabilitacji Pulmonologicznej. W ramach zadania 1 planuje się przebudowę Oddziału Rehabilitacji Pulmonologicznej na II i III piętrze budynku A SP ZOZ Szpitala Specjalistycznego MSWiA w Głuchołazach. Na II piętrze planuje się przebudowę sal chorych (w tym sale do badań polisomnograficznych) pomieszczenie dozoru lekarza, WC oraz pomieszczenie magazynowe. Na III piętrze przebudowane zostaną sale chorych. W ramach zadania 2 planuje się zakup nowoczesnego zestawu polisomnograficznego, który będzie służył do badania pacjentów z bezdechem sennym. Obecnie Szpital posiada zestaw polisomnograficzny, jednak ze względu na jego zużycie i awaryjność planuje się wymianę aparatury na nowocześniejszą. W ramach zadania 3 planuje się zakup wyposażenia do przebudowanych pomieszczeń Oddziału Rehabilitacji Pulmonologicznej.</t>
  </si>
  <si>
    <t xml:space="preserve">Przedmiotem projektu jest adaptacja pomieszczenia Zakładu Diagnostyki Obrazowej oraz zakup sprzętu dla Zakładu Diagnostyki Obrazowej i Pracowni Bronchoskopii. </t>
  </si>
  <si>
    <t>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realizacji projektu nastąpi ograniczenie społecznych nierówności w zdrowiu. Cele ogólne Projektu to wspieranie utrzymania dobrego poziomu zdrowia mieszkańców województwa zachodniopomorskiego oraz zmniejszenie różnic społecznych i terytorialnych w stanie zdrowia populacji.</t>
  </si>
  <si>
    <t xml:space="preserve">Projekt obejmie dostawę oraz instalację i uruchomienie aparatury medycznej RTG, przeznaczonej do badań układu kostno-stawowego (badań ortopedycznych): 1. cyfrowego aparatu rentgenowskiego z zawieszeniem sufitowym przeznaczonego do badań układu kostno-stawowego - 1 szt., 2. cyfrowego śródoperacyjnego aparatu rentgenowskiego typu C-arm – 1 szt. </t>
  </si>
  <si>
    <t>Prace remontowo-budowlane na potrzeby Kliniki Kardiologii/Oddziału Onkologii Klinicznej z Dziennym Oddziałem Onkologii Dziennej w budynku H USK oraz zakup sprzętu medycznego i wyposażenia.</t>
  </si>
  <si>
    <t>Przedsięwzięcie realizowane będzie w Górnośląskim Centrum Medyczne im. prof. Leszka Gieca Śląskiego Uniwersytetu Medycznego w Katowicach, który jest publicznym zakładem opieki zdrowotnej. Szpital wpisany jest do rejestru publicznych zakładów opieki zdrowotnej prowadzonego przez ministra właściwego ds. zdrowia oraz do rejestru stowarzyszeń, innych organizacji społecznych i zawodowych, fundacji oraz publicznych zakładów opieki zdrowotnej prowadzonego przez Krajowy Rejestr Sądowy. Celem projektu jest wdrożenie nowoczesnych rozwiązań w zakresie przeprowadzenia nieinwazyjnej diagnostyki wieńcowej, także dla osób z zaburzeniami rytmu serca. Wymiana wyposażenia na skaner TK o lepszych parametrach technicznych i funkcjonalnych, oferujący lepsze obrazowanie, pozwoli na lepszą diagnostykę obrazową przez to skuteczniejsze Oczekiwane rezultaty przewidują poprawę bezpieczeństwa zdrowotnego populacji, większą dostępność specjalistycznych świadczeń zdrowotnych związanych z leczeniem wybranych schorzeń układu krążenia.</t>
  </si>
  <si>
    <t>Przedsięwzięcie realizowane jest w Górnośląskim Centrum Medycznym im. prof. Leszka Gieca Śląskiego Uniwersytetu Medycznego w Katowicach, który jest publicznym zakładem opieki zdrowotnej. Organem tworzącym Szpital jest Śląski Uniwersytet Medyczny w Katowicach, z którym występuje współpraca w zakresie zadań polegających na kształceniu przed i podyplomowych w zwodach medycznych, w powiązaniu z udzielaniem świadczeń zdrowotnych i promocją zdrowia. Ponadto, Szpital współpracuje z kilkunastoma placówkami w zakresie udzielania świadczeń zdrowotnych.Głównym celem projektu jest 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świadczeń zdrowotnych na potrzeby pacjentów Oddziału Chirurgii Ogólnej, Naczyniowej i Angiologii, Oddziału Ortopedii, Traumatologii Narządu Ruchu, Oddziału Laryngologii i Onkologii Laryngologicznej oraz Oddziału Neurochirurgii i służą udzielaniu świadczeń zdrowotnych dedykowanych chorobom będącym przyczyną dezaktywizacji zawodowej.</t>
  </si>
  <si>
    <t xml:space="preserve">W ramach projektu planowane jest doposażenie oddziału kardiologicznego poprzez zakup niezbędnej aparatury medycznej na rzecz: 1. Pracowni Radiologii Zabiegowej: • Zestaw do krążenia pozaustrojowego z urządzeniem do autotransfuzji krwi; 2. Pracowni Elektrofizjologii i Elektroterapii: • System elektroanatomiczny (system 3D) wraz z modułami; • Aparat echokardiograficzny kompatybilny z głowicami wewnątrzsercowymi; • Aparat do pomiaru ACT; • Moduł do rekonstrukcji anatomii jam serca. </t>
  </si>
  <si>
    <t xml:space="preserve">Projekt dotyczy odtworzenia ponadregionalnych Ośrodków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Cel bezpośredni projektu - wskaźniki rezultatu: (główny) Poprawa dostępności i jakości wysokospecjalistycznych świadczeń zdrowotnych (usług medycznych) w zakresie chorób układu sercowo-naczyniowego (kardiologia, kardiochirurgia, świadczonych przez Instytut Kardiologii oraz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Projekt będzie pod względem technicznym realizowany w siedzibie głównej Instytutu, która mieści się na ul. Alpejskiej 42 w Warszawie (województwo mazowieckie). Zasięg oddziaływania realizowanego projektu dotyczy całego kraju. </t>
  </si>
  <si>
    <t xml:space="preserve">Projekt będzie realizowany na terenie województwa mazowieckiego, w Mieście Stołecznym Warszawa, przy ul. Spartańskiej 1 na działce ewidencyjnej nr 124/1. Wnioskodawcą projektu jest Narodowy Instytut Geriatrii, Reumatologii i Rehabilitacji im. prof. dr hab. med. Eleonory Reicher w Warszawie (dalej „Instytut”). Projekt pod nazwą „Modernizacja pomieszczeń na potrzeby centralnego bloku operacyjnego (CBO) z częścią anestezjologiczną i sterylizacją dla CBO oraz Kliniki Reumoortopedii - Etap I” polegać będzie na przebudowie pomieszczeń w budynku Narodowego Instytutu Geriatrii, Reumatologii i Rehabilitacji w Warszawie oraz instalacji sanitarnych, jak i gazów medycznych, w zakresie dostosowania dla pacjentów z chorobami układu kostno - mięśniowego, w tym pacjentów niepełnosprawnych. Projekt jest pierwszym etapem modernizacji, który może zostać zrealizowany bez konieczności realizacji etapu kolejnego. </t>
  </si>
  <si>
    <t xml:space="preserve">Projekt zakłada modernizację oraz dostosowanie do potrzeb i obowiązujących wymagań prawnych infrastruktury oddziałów oraz pracowni diagnostycznych na potrzeby pediatrii oraz innych oddziałów ukierunkowanych na leczenie dzieci, a także wymianę wyeksploatowanej aparatury medycznej w pracowniach oraz w oddziałach szpitalnych, w których prowadzona jest diagnostyka pacjentów z ww. dziedzinach medycyny. Zakres projektu dotyczy wykonania prac remontowych w oddziałach oraz pracowniach i Zakładzie Diagnostyki Obrazowej Instytutu, poprzez dostosowanie infrastruktury do aktualnych potrzeb oraz do obowiązujących przepisów prawa. Dotyczy to następujących jednostek w IPCZD: - Oddział Pediatrii, Żywienia i Chorób Metabolicznych - wydzielenie i dostosowanie pomieszczeń na potrzeby izolacji pacjentów w trudnych przypadkach klinicznych - Oddział Nefrologii, Transplantacji Nerek i Nadciśnienia Tętniczego- wydzielenie i dostosowanie pomieszczeń na potrzeby izolacji pacjentów w trudnych przypadkach klinicznych - Oddział Neurologii i Egiptologii, w tym połączenie Pracowni EEG i Wideometrii oraz EMG i Potencjałów - Oddział Neurochirurgii – dostosowanie pomieszczeń do obowiązujących standardów i przepisów - Oddział Otolaryngologii - dostosowanie pomieszczeń do obowiązujących standardów i przepisów - Zakład Diagnostyki Obrazowej, w tym Pracownia Rezonansu Magnetycznego, Pracownia Ultrasonografii. </t>
  </si>
  <si>
    <t>Uniwersytecki Szpital Kliniczny w Olsztynie planuje zakup specjalistycznego wyposażenia i sprzętu medycznego wraz z adaptacją i przebudową pomieszczeń szpitalnych w zakresie niezbędnym do montażu i prawidłowego użytkowania urządzeń.</t>
  </si>
  <si>
    <t xml:space="preserve">Do celów bezpośrednich zaliczono: 1. Zwiększenie skuteczności i efektywności diagnostyki i leczenia w obrębie zakażeń wywołujących m.in. choroby układu oddechowego, w tym poprawa jakości świadczonych usług medycznych 2. Lepsza dostępność do wysokiej jakości badań w aspekcie profilaktyki chorób cywilizacyjnych oraz zakażeń wywołanych przez mikroorganizmy wielooporne.Cele te dotyczą bezpośrednio Beneficjenta, w dłuższym terminie oddziaływania mają przełożyć się na poprawę sytuacji ponadregionalnie. Lepsza jakość świadczonych usług dzięki nakładom poniesionym na modernizację infrastruktury Beneficjenta przyczyni się do wzrostu udzielonych świadczeń, tj. wzrostu liczby leczonych. Wpływ na jakość świadczonych usług medycznych ma również personel medyczny, którego kwalifikacje ale również ilość jest ściśle dostosowana do profilu świadczonych usług oraz potrzeb Beneficjenta. Powyższe działania przekładają się na zwiększenie skuteczności i efektywności diagnostyki leczenia w obrębie zakażeń będących w przedmiocie zainteresowania niniejszego przedsięwzięcia tj. chorób układu oddechowego </t>
  </si>
  <si>
    <t xml:space="preserve">Głównym celem projektu jest wyodrębnienie z Oddziału Neurologii z Pododdziałem Udarowym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 Cel zostanie osiągnięty w terminie do 31 grudnia 2019 r. </t>
  </si>
  <si>
    <t>Głównym celem projektu jest „Poprawa skuteczności i efektywności w zakresie świadczeń medycznych w obszarze leczenia nowotworów urogenitalnych, co zaowocuje zwiększeniem dostępności do procedur urologicznych i zabiegów uroonkologicznych.</t>
  </si>
  <si>
    <t xml:space="preserve">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 </t>
  </si>
  <si>
    <t xml:space="preserve">Projekt ma za zadanie wzmocnienie infrastruktury ochrony zdrowia w zakresie diagnostyki i rehabilitacji medycznej (w tym rehabilitacji kardiologicznej), w szczególności na terenie województwa zachodniopomorskiego. </t>
  </si>
  <si>
    <t xml:space="preserve">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 </t>
  </si>
  <si>
    <t xml:space="preserve">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 </t>
  </si>
  <si>
    <t xml:space="preserve">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 </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</si>
  <si>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 dla Centrum Medycyny Nieinwazyjnej w Uniwersyteckim Centrum Klinicznym</t>
  </si>
  <si>
    <t>Wsparcie podmiotów w związku z realizacją działań związanych z zapobieganiem, przeciwdziałaniem i zwalczaniem „COVID-19” oraz innych chorób zakaźnych w zakresie zakupu środków ochrony osobistej, w tym m.in. maseczek, rękawiczek, gogli, przyłbic, kombinezonów.</t>
  </si>
  <si>
    <t>Wsparcie podmiotów w związku z realizacją działań związanych z zapobieganiem, przeciwdziałaniem i zwalczaniem „COVID-19” oraz innych chorób zakaźnych w zakresie zakupu środków ochrony osobistej, w tym maseczek, rękawiczek, fartuchów.</t>
  </si>
  <si>
    <t>Wsparcie podmiotów w związku z realizacją działań związanych z zapobieganiem, przeciwdziałaniem i zwalczaniem „COVID-19” oraz innych chorób zakaźnych w zakresie zakupu środków ochrony osobistej oraz środków do dezynfekcji rąk i powierzchni. Działania projektowe nakierunkowane są na obszar o największej liczbie mieszkańców, na którym stwierdzono bardzo wysoką liczbę przypadków zachorowań i największą liczbę zgonów wywołanych COVID-19.</t>
  </si>
  <si>
    <t>Wsparcie podmiotów w związku z realizacją działań związanych z zapobieganiem, przeciwdziałaniem i zwalczaniem „COVID-19” oraz innych chorób zakaźnych w zakresie zakupu środków do dezynfekcji rąk i powierzchni, namiotów kabinowych oraz namiotów i kabin do dezynfekcji ludzi oraz karetek.</t>
  </si>
  <si>
    <t>Wsparcie podmiotów w związku z realizacją działań związanych z zapobieganiem, przeciwdziałaniem i zwalczaniem „COVID-19” oraz innych chorób zakaźnych w zakresie zakupu sprzętu medycznego, w tym m.in. respiratorów, monitorów, pomp infuzyjnych i strzykawkowych, tomografów, ECMO, aparatów do ciągłych zabiegów nerkozastępczych</t>
  </si>
  <si>
    <t>Wsparcie podmiotów w związku z realizacją działań związanych z zapobieganiem, przeciwdziałaniem i zwalczaniem „COVID-19” oraz innych chorób zakaźnych w zakresie zakupu środków ochrony indywidualnej, środków do dezynfekcji oraz sprzętu medycznego</t>
  </si>
  <si>
    <t>Celem projektu jest wsparcie podmiotów w związku z realizacją działań związanych z zapobieganiem, przeciwdziałaniem i zwalczaniem „COVID-19” oraz innych chorób zakaźnych w zakresie doposażenia Górnośląskiego Centrum Zdrowia Dziecka im. św. Jana Pawła II w Katowicach w niezbędny sprzęt i aparaturę medyczną oraz wyposażenie obiektowe i budowlane.</t>
  </si>
  <si>
    <t>Działania związane z zapobieganiem, przeciwdziałaniem i zwalczaniem COVID 19 oraz innych chorób zakaźnych</t>
  </si>
  <si>
    <t>POIS.09.02.00-00-0204/21-00</t>
  </si>
  <si>
    <t>POIS.09.02.00-00-0205/21-00</t>
  </si>
  <si>
    <t xml:space="preserve">Przedmiotem Projektu jest modernizacja i rozbudowa wraz z doposażeniem w najnowocześniejszy sprzęt medyczny I Kliniki Radioterapii i Chemioterapii, Kliniki Chirurgii Onkologicznej i Rekonstrukcyjnej oraz Bloku Operacyjnego z zapleczem anestezjologicznym dla zapewnienia kompleksowej, zindywidualizowanej, optymalnej diagnostyki i terapii onkologicznej. Realizacja projektu pozwoli na rozwój Narodowego Instytutu Onkologii w Gliwicach w obszarze leczenia onkologicznego w zakresie chirurgii onkologicznej oraz skojarzonego leczenia onkologicznego (radioterapia i chemioterapia). </t>
  </si>
  <si>
    <t>ARODOWY INSTYTUT ONKOLOGII IM. MARII SKŁODOWSKIEJ - CURIE – PAŃSTWOWY INSTYTUT BADAWCZY ODDZIAŁ W GLIWICACH</t>
  </si>
  <si>
    <t>44-102</t>
  </si>
  <si>
    <t>Rozbudowa i przebudowa istniejącego budynku Uniwersyteckiego Dziecięcego Szpitala Klinicznego w Białymstoku</t>
  </si>
  <si>
    <t xml:space="preserve">Modernizacja i rozbudowa wraz z doposażeniem I Kliniki Radioterapii i Chemioterapii, Kliniki Chirurgii Onkologicznej i Rekonstrukcyjnej oraz Bloku Operacyjnego z zabezpieczeniem anestezjologicznym, w celu poprawy jakości i usprawnienia procesu leczenia onkologicznego
</t>
  </si>
  <si>
    <t>Cel bezpośredni realizacji projektu to podniesienie jakości opieki medycznej poprzez dostosowanie pomieszczeń do wymaganych standardów i przepisów prawa i podniesienie jakości diagnostyki szpitalnej, możliwości zabiegowych i opieki pooperacyjnej dzieci - pacjentów Uniwersyteckiego Dziecięcego Szpitala Klinicznego w Białymstoku oraz racjonalizacja wykorzystania zasobów infrastruktury jednostki. Bezpośrednim rezultatem projektu będzie poprawa poziomu, jakości i standardów opieki medycznej, co w dłuższym okresie przełoży się na podniesienie zdrowotności mieszkańców całego kraju, poprawę jakości ich życia oraz zmniejszenie kosztów społecznych leczenia.
Celem działania są prace modernizacyjne wewnątrz budynków szpitala, poprawiające proces leczenia i pobytu pacjentów oraz ich opiekunów w 8 Klinikach:
- Klinika Pediatrii, Reumatologii, Immunologii i Chorób Metabolicznych Kości;
- Klinika Pediatrii, Gastroenterologii, Hematologii, Żywienia i Alergologii z Pododdziałem Pulmonologii;
- Klinika Pediatrii, Endokrynologii, Diabetologii z Pododdziałem Kardiologii;
- Klinika Pediatrii, Onkologii i Hematologii Dziecięcej;
- Klinika Chirurgii i Urologii Dziecięcej;
- Klinika Ortopedii i Traumatologii Dziecięcej;
- Klinika Otolaryngologii Dziecięcej;
- Klinika Okulistyki Dziecięcej z Ośrodkiem Leczenia Zeza.
W ramach projektu zakupione zostaną aparatura medyczna oraz wyposażenie socjalno-bytow</t>
  </si>
  <si>
    <t>UNIWERSYTECKI DZIECIĘCY SZPITAL KLINICZNY IM. L. ZAMENHOFA W BIAŁYMSTOKU</t>
  </si>
  <si>
    <t>POIS.09.02.00-00-0208/21-00</t>
  </si>
  <si>
    <t>Modernizacja ponadregionalnego centrum rozpoznawania i leczenia chorób serca w Uniwersyteckim Szpitalu Klinicznym im. Jana Mikulicza-Radeckiego we Wrocławiu</t>
  </si>
  <si>
    <t>W ramach przedmiotowego projektu planuje się doposażenie w sprzęt medyczny Centrum Chorób Serca Uniwersyteckiego Szpitala Klinicznego im. Jana Mikulicza-Radeckiego we Wrocławiu poprzez zakup:
- Echokardiografu z zestawem głowic, w tym z głowicą przezprzełykową 3/4D (1 szt.), 
- Systemu do pozaustrojowego wspomagania pracy serca i płuc (1 szt.),
- Cyfrowego angiografu stacjonarnego jednopłaszczyznowego (1 szt.),  
- 1,5 teslowego aparatu rezonansu magnetycznego (1 szt.),
- Dwuenergetycznego tomografu komputerowego (1 szt.),
- Cyfrowego systemu ultrasonograficznego do wysokiej jakości badań układu sercowo-naczyniowego z zestawem głowic (1 szt.).
Ponadto w ramach inwestycji zostaną wykonane niezbędne prace adaptacyjne do montażu sprzętu zakupionego w ramach projektu:
- Adaptacja pomieszczeń polegająca na pracach budowlanych w Pracowni Hemodynamiki na potrzeby montażu cyfrowego angiografu stacjonarnego jednopłaszczyznowego,
- Adaptacja pomieszczeń polegająca na pracach budowlanych na potrzeby montażu 1,5 teslowego aparatu rezonansu megnetycznego,
- Adaptacja pomieszczeń polegająca na pracach budowlanych na potrzeby montażu dwuenergetycznego tomografu kompute</t>
  </si>
  <si>
    <t>Narzędzie 12</t>
  </si>
  <si>
    <t>Dostępność do świadczeń</t>
  </si>
  <si>
    <t>merytoryczne I stopnia dla działania 9.2
(kryterium nr 22.3) - kryterium premiujące - 3 pkt</t>
  </si>
  <si>
    <t>KRYTERIA WYBORU PROJEKTÓW - Działanie 9.2 kryteria właściwe dla projektów w zakresie chorób układu kostno-stawowo-mięśniowego</t>
  </si>
  <si>
    <r>
      <t>Badania kliniczne niekomercyjne</t>
    </r>
    <r>
      <rPr>
        <sz val="7"/>
        <color theme="1"/>
        <rFont val="Calibri"/>
        <family val="2"/>
        <charset val="238"/>
        <scheme val="minor"/>
      </rPr>
      <t xml:space="preserve"> 12     
12 Badania kliniczne niekomercyjne w rozumieniu art. 37ia ustawy z dnia 6 września 2001 r. Prawo farmaceutyczne (Dz. U. z 2008 r., nr 45, poz. 271 z późn. zm).</t>
    </r>
  </si>
  <si>
    <r>
      <t>Efektywność w wymiarze technicznym</t>
    </r>
    <r>
      <rPr>
        <sz val="8"/>
        <color theme="1"/>
        <rFont val="Calibri"/>
        <family val="2"/>
        <charset val="238"/>
        <scheme val="minor"/>
      </rPr>
      <t xml:space="preserve"> 13,14</t>
    </r>
    <r>
      <rPr>
        <sz val="7"/>
        <color theme="1"/>
        <rFont val="Calibri"/>
        <family val="2"/>
        <charset val="238"/>
        <scheme val="minor"/>
      </rPr>
      <t xml:space="preserve">
13  Dane wyłącznie w odniesieniu do komórek organizacyjnych podmiotu leczniczego powiązanych z  projektem.                                                                                                                                                                                                                                                                                                                                    14  Wskaźnik obłożenia standardowego łóżek liczony według wzoru:
liczba osobodni zrealizowana na danym oddziale, rozumiana jako
różnica daty końca i początku pobytu na oddzial   (+ 1 dzień w przypadku pobytu jednodniowego)
         ________________                        x 100%                                liczba dni działalności oddziału w ciągu roku pomnożona przez liczbę  łóżek sprawozdanych na oddziale (dane pochodzą z RPWDL)
</t>
    </r>
  </si>
  <si>
    <r>
      <t xml:space="preserve">23.1 Wnioskodawca zapewnia lub będzie zapewniał w wyniku realizacji projektu </t>
    </r>
    <r>
      <rPr>
        <sz val="8"/>
        <color theme="1"/>
        <rFont val="Calibri"/>
        <family val="2"/>
        <charset val="238"/>
        <scheme val="minor"/>
      </rPr>
      <t>27</t>
    </r>
    <r>
      <rPr>
        <sz val="10"/>
        <color theme="1"/>
        <rFont val="Calibri"/>
        <family val="2"/>
        <charset val="238"/>
        <scheme val="minor"/>
      </rPr>
      <t xml:space="preserve"> dostęp do różnorodnych form opieki rehabilitacyjnej</t>
    </r>
    <r>
      <rPr>
        <sz val="6"/>
        <color theme="1"/>
        <rFont val="Calibri"/>
        <family val="2"/>
        <charset val="238"/>
        <scheme val="minor"/>
      </rPr>
      <t xml:space="preserve">. </t>
    </r>
    <r>
      <rPr>
        <sz val="10"/>
        <color theme="1"/>
        <rFont val="Calibri"/>
        <family val="2"/>
        <charset val="238"/>
        <scheme val="minor"/>
      </rPr>
      <t xml:space="preserve">
23.2 Wpływ realizacji projektu na zwiększenie udziału pacjentów rehabilitowanych po hospitalizacji </t>
    </r>
    <r>
      <rPr>
        <sz val="8"/>
        <color theme="1"/>
        <rFont val="Calibri"/>
        <family val="2"/>
        <charset val="238"/>
        <scheme val="minor"/>
      </rPr>
      <t>28.</t>
    </r>
    <r>
      <rPr>
        <sz val="6"/>
        <color theme="1"/>
        <rFont val="Calibri"/>
        <family val="2"/>
        <charset val="238"/>
        <scheme val="minor"/>
      </rPr>
      <t xml:space="preserve">
</t>
    </r>
    <r>
      <rPr>
        <sz val="10"/>
        <color theme="1"/>
        <rFont val="Calibri"/>
        <family val="2"/>
        <charset val="238"/>
        <scheme val="minor"/>
      </rPr>
      <t xml:space="preserve">Istnieje możliwość poprawy/uzupełnienia projektu w zakresie niniejszego kryterium na etapie oceny spełnienia kryteriów wyboru (zgodnie z art. 45 ust. 3 ustawy wdrożeniowej).
</t>
    </r>
    <r>
      <rPr>
        <sz val="8"/>
        <color theme="1"/>
        <rFont val="Calibri"/>
        <family val="2"/>
        <charset val="238"/>
        <scheme val="minor"/>
      </rPr>
      <t>27 Spełnienie tego warunku będzie elementem kontroli w czasie realizacji projektu oraz po zakończeniu jego realizacji w ramach tzw. kontroli trwałości
28 Spełnienie tego warunku będzie elementem kontroli w czasie realizacji projektu oraz po zakończeniu jego realizacji w ramach tzw. kontroli trwałości.</t>
    </r>
  </si>
  <si>
    <r>
      <t xml:space="preserve">Zaplanowane w ramach projektu działania są uzasadnione z punktu widzenia rzeczywistego zapotrzebowania na dany produkt (wytworzona infrastruktura, w tym ilość, parametry wyrobu medycznego są adekwatne do zakresu udzielanych przez jednostkę świadczeń opieki zdrowotnej lub, w przypadku poszerzania oferty medycznej </t>
    </r>
    <r>
      <rPr>
        <sz val="9"/>
        <color theme="1"/>
        <rFont val="Calibri"/>
        <family val="2"/>
        <charset val="238"/>
        <scheme val="minor"/>
      </rPr>
      <t>3</t>
    </r>
    <r>
      <rPr>
        <sz val="10"/>
        <color theme="1"/>
        <rFont val="Calibri"/>
        <family val="2"/>
        <charset val="238"/>
        <scheme val="minor"/>
      </rPr>
      <t xml:space="preserve">, odpowiada na zidentyfikowane deficyty podaży świadczeń opieki zdrowotnej), tj.:
• w zakresie robót budowalnych – możliwe jest wykonanie prac budowlanych w danym oddziale lub jednostce współpracującej z oddziałem, z wyłączeniem </t>
    </r>
    <r>
      <rPr>
        <sz val="9"/>
        <color theme="1"/>
        <rFont val="Calibri"/>
        <family val="2"/>
        <charset val="238"/>
        <scheme val="minor"/>
      </rPr>
      <t>4</t>
    </r>
    <r>
      <rPr>
        <sz val="10"/>
        <color theme="1"/>
        <rFont val="Calibri"/>
        <family val="2"/>
        <charset val="238"/>
        <scheme val="minor"/>
      </rPr>
      <t xml:space="preserve">  budowy nowego obiektu; 
•  w zakresie zakupu wyrobów medycznych – zakres projektu powinien być zgodny z warunkami określonymi w rozporządzeniu Ministra Zdrowia z dnia 22 listopada 2013 r. w sprawie świadczeń gwarantowanych z zakresu leczenia szpitalnego odnośnie wymogów określonych dla zakresu objętego umową z Dyrektorem wojewódzkiego oddziału Narodowego Funduszu Zdrowia lub warunkami określonymi w innych przepisach w zakresie wymagań dla realizowania poszczególnych procedur. Możliwy jest zakup dodatkowych wyrobów medycznych ujętych w ww. wymogach pod warunkiem wykazania, że ten, który posiada Wnioskodawca jest wykorzystywany w maksymalnym stopniu.                                                                                                                                                                                                                              • nie jest możliwy zakup wyrobów medycznych, analizowanych w mapach potrzeb zdrowotnych </t>
    </r>
    <r>
      <rPr>
        <sz val="8"/>
        <color theme="1"/>
        <rFont val="Calibri"/>
        <family val="2"/>
        <charset val="238"/>
        <scheme val="minor"/>
      </rPr>
      <t>5</t>
    </r>
    <r>
      <rPr>
        <sz val="10"/>
        <color theme="1"/>
        <rFont val="Calibri"/>
        <family val="2"/>
        <charset val="238"/>
        <scheme val="minor"/>
      </rPr>
      <t xml:space="preserve">, jeżeli wskaźnik liczby danego wyrobu medycznego na 100 tys. mieszkańców w danym województwie jest wyższy niż średnia dla Polski, z wyjątkiem sytuacji, gdy taki wydatek zostanie uzasadniony stopniem zużycia danego wyrobu medycznego lub zostanie wykazane, że posiadany wyrób medyczny jest w pełni wykorzystywany (100%).
Istnieje możliwość poprawy/uzupełnienia projektu w zakresie niniejszego kryterium na etapie oceny spełnienia kryteriów wyboru (zgodnie z art. 45 ust. 3 ustawy wdrożeniowej).
</t>
    </r>
    <r>
      <rPr>
        <sz val="8"/>
        <color theme="1"/>
        <rFont val="Calibri"/>
        <family val="2"/>
        <charset val="238"/>
        <scheme val="minor"/>
      </rPr>
      <t>3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4 Nie dotyczy projektów pozakonkursowych i ograniczenie to nie ma zastosowanie w przypadku projektów przewidujących rozwój działalności medycznej podmiotu leczniczego lub zwiększenie jego potencjału w tym zakresie (np. poprzez zakup dodatkowych wyrobów medycznych lub zwiększenie liczby łóżek szpitalnych).                                                                                                                                                                                                                                                                                                                                                                                                                                            5  analizatorów biochemicznych wieloparametrowych, gammakamer, litotrypterów, rezonansów magnetycznych, urządzeń angiograficznych, tomografów komputerowych, echokardiografów (ultrasonografów kardiologicznych), mammografów, aparatów RTG z opcją naczyniową i obróbką cyfrową, aparatów RTG z torem wizyjnym, aparatów HDR / PDR do brachyterapii, stołów operacyjnych, wskazanych w rozdziale poświęconym zasobom sprz</t>
    </r>
    <r>
      <rPr>
        <sz val="7"/>
        <color theme="1"/>
        <rFont val="Calibri"/>
        <family val="2"/>
        <charset val="238"/>
        <scheme val="minor"/>
      </rPr>
      <t>ętowym w Mapie potrzeb zdrowotnych w zakresie lecznictwa szpitalnego dla danego województwa, która została opublikowana na stronie http://www.mpz.mz.gov.pl/mapy-szpitalne-ustawowe-2018/</t>
    </r>
  </si>
  <si>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</si>
  <si>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r>
      <t>Posiadanie przez podmiot leczniczy akredytacji wydanej na podstawie ustawy z dnia 6 listopada 2008 r. o akredytacji w ochronie zdrowia(dalej: akredytacji) lub jest w okresie przygotowawczym do przeprowadzenia wizyty akredytacyjnej</t>
    </r>
    <r>
      <rPr>
        <sz val="8"/>
        <color theme="1"/>
        <rFont val="Calibri"/>
        <family val="2"/>
        <charset val="238"/>
        <scheme val="minor"/>
      </rPr>
      <t xml:space="preserve"> 9 </t>
    </r>
    <r>
      <rPr>
        <sz val="10"/>
        <color theme="1"/>
        <rFont val="Calibri"/>
        <family val="2"/>
        <charset val="238"/>
        <scheme val="minor"/>
      </rPr>
      <t xml:space="preserve"> lub posiada certyfikat normy EN 15224 – Usługi Ochrony Zdrowia – System Zarządzania Jakością (dalej: certyfikat).
Istnieje możliwość poprawy/uzupełnienia projektu w zakresie niniejszego kryterium na etapie oceny spełnienia kryteriów wyboru (zgodnie z art. 45 ust. 3 ustawy wdrożeniowej).
</t>
    </r>
    <r>
      <rPr>
        <sz val="8"/>
        <color theme="1"/>
        <rFont val="Calibri"/>
        <family val="2"/>
        <charset val="238"/>
        <scheme val="minor"/>
      </rPr>
      <t>9 Okres przygotowawczy rozpoczyna się od daty podpisania umowy w zakresie przeprowadzenia przeglądu akredytacyjnego przez podmiot leczniczy.</t>
    </r>
  </si>
  <si>
    <r>
      <t xml:space="preserve">Przedstawienie przez wnioskodawcę zatwierdzonego przez podmiot tworzący programu restrukturyzacji </t>
    </r>
    <r>
      <rPr>
        <sz val="8"/>
        <color theme="1"/>
        <rFont val="Calibri"/>
        <family val="2"/>
        <charset val="238"/>
        <scheme val="minor"/>
      </rPr>
      <t>10</t>
    </r>
    <r>
      <rPr>
        <sz val="10"/>
        <color theme="1"/>
        <rFont val="Calibri"/>
        <family val="2"/>
        <charset val="238"/>
        <scheme val="minor"/>
      </rPr>
      <t xml:space="preserve"> podmiotu leczniczego zawierającego działania prowadzące do poprawy jego efektywności.
Istnieje możliwość poprawy/uzupełnienia projektu w zakresie niniejszego kryterium na etapie oceny spełnienia kryteriów wyboru (zgodnie z art. 45 ust. 3 ustawy wdrożeniowej).
</t>
    </r>
    <r>
      <rPr>
        <sz val="8"/>
        <color theme="1"/>
        <rFont val="Calibri"/>
        <family val="2"/>
        <charset val="238"/>
        <scheme val="minor"/>
      </rPr>
      <t>10 Restrukturyzacja oznacza nowoczesne zmiany dokonywane w przedsiębiorstwie, mające na celu poprawę struktury organizacyjnej i zasad funkcjonowania. A. Stabryła przyjmując za kryterium zakres restrukturyzacji wyróżnia następujące jej odmiany: (Źródło: [A. Stabryła, Zarządzanie strategiczne w teorii i praktyce firmy, PWN, Warszawa-Kraków 2000, s.251]).
Restrukturyzacja podmiotowa - dotyczy przekształceń prawno-ekonomicznych,
Restrukturyzacja przedmiotowa - dotyczy zmian w obszarze techniczno- technologicznym i asortymentowym,
Restrukturyzacja naprawcza - dotyczy przedsiębiorstw którym grozi likwidacja, najczęściej wynika ze złej sytuacji przedsiębiorstwa. Ma na celu poprawę niekorzystnych warunków ekonomicznych i przywrócenie wypłacalności firmy,
Restrukturyzacja rozwojowa - za podstawę przyjmuje decyzje strategiczne podejmowane w przedsiębiorstwie, dotyczy działań o charakterze innowacyjnym, rozwojowym. Obejmuje okres od 2 do 5 lat.
Dodatkowo wyróżnia się: 
Restrukturyzacja zasobów przedsiębiorstwa - polega na zwiększeniu wydajności majątku rzeczowego i zasobów ludzkich tak aby odpowiadały kryteriom panującym na rynku,
Restrukturyzacja techniczna i technologiczna - łączy zmiany w ofercie przedsiębiorstwa i sposobach wytwarzania produktów w jeden spójny proces (Źródło: [C. Suszyński, Restrukturyzacja, konsolidacja,  globalizacja  przedsiębiorstw,  PWE, Warszawa 2003, s.138])</t>
    </r>
  </si>
  <si>
    <r>
      <t xml:space="preserve">Podmiot leczniczy udziela świadczeń opieki zdrowotnej w ramach modelu opieki koordynowanej </t>
    </r>
    <r>
      <rPr>
        <sz val="8"/>
        <color theme="1"/>
        <rFont val="Calibri"/>
        <family val="2"/>
        <charset val="238"/>
        <scheme val="minor"/>
      </rPr>
      <t>11</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11</t>
    </r>
    <r>
      <rPr>
        <sz val="8"/>
        <color theme="1"/>
        <rFont val="Calibri"/>
        <family val="2"/>
        <charset val="238"/>
        <scheme val="minor"/>
      </rPr>
      <t xml:space="preserve"> Rozumianej zgodnie z definicją opieki koordynowanej zawartej w Podrozdziale 6.3.2.3 Krajowych ram strategicznych. Policy paper dla ochrony zdrowia na lata 2014-2020 (str. 191).</t>
    </r>
  </si>
  <si>
    <r>
      <t xml:space="preserve">Udział świadczeń zabiegowych w stosunku do wszystkich świadczeń udzielanych na oddziale o charakterze zabiegowym </t>
    </r>
    <r>
      <rPr>
        <sz val="8"/>
        <color theme="1"/>
        <rFont val="Calibri"/>
        <family val="2"/>
        <charset val="238"/>
        <scheme val="minor"/>
      </rPr>
      <t>17 ,18</t>
    </r>
    <r>
      <rPr>
        <sz val="7"/>
        <color theme="1"/>
        <rFont val="Calibri"/>
        <family val="2"/>
        <charset val="238"/>
        <scheme val="minor"/>
      </rPr>
      <t xml:space="preserve"> </t>
    </r>
    <r>
      <rPr>
        <sz val="10"/>
        <color theme="1"/>
        <rFont val="Calibri"/>
        <family val="2"/>
        <charset val="238"/>
        <scheme val="minor"/>
      </rPr>
      <t>objętym zakresem wsparcia</t>
    </r>
    <r>
      <rPr>
        <sz val="7"/>
        <color theme="1"/>
        <rFont val="Calibri"/>
        <family val="2"/>
        <charset val="238"/>
        <scheme val="minor"/>
      </rPr>
      <t xml:space="preserve"> 19
</t>
    </r>
    <r>
      <rPr>
        <sz val="10"/>
        <color theme="1"/>
        <rFont val="Calibri"/>
        <family val="2"/>
        <charset val="238"/>
        <scheme val="minor"/>
      </rPr>
      <t>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 xml:space="preserve">17   Zgodnie z danymi dostępnymi na platformie danych Baza Analiz Systemowych i Wdrożeniowych.
18 Wg danych za rok poprzedzający rok składania wniosku o dofinansowanie.
19 Dotyczy projektów uwzględniających w zakresie projektu oddziały o charakterze zabiegowym.
</t>
    </r>
  </si>
  <si>
    <r>
      <t xml:space="preserve">Udział przyjęć w trybie nagłym w stosunku do wszystkich przyjęć na oddziałach o charakterze zachowawczym </t>
    </r>
    <r>
      <rPr>
        <sz val="8"/>
        <color theme="1"/>
        <rFont val="Calibri"/>
        <family val="2"/>
        <charset val="238"/>
        <scheme val="minor"/>
      </rPr>
      <t>20,21</t>
    </r>
    <r>
      <rPr>
        <sz val="7"/>
        <color theme="1"/>
        <rFont val="Calibri"/>
        <family val="2"/>
        <charset val="238"/>
        <scheme val="minor"/>
      </rPr>
      <t xml:space="preserve"> </t>
    </r>
    <r>
      <rPr>
        <sz val="10"/>
        <color theme="1"/>
        <rFont val="Calibri"/>
        <family val="2"/>
        <charset val="238"/>
        <scheme val="minor"/>
      </rPr>
      <t xml:space="preserve">objętym zakresem wsparcia </t>
    </r>
    <r>
      <rPr>
        <sz val="8"/>
        <color theme="1"/>
        <rFont val="Calibri"/>
        <family val="2"/>
        <charset val="238"/>
        <scheme val="minor"/>
      </rPr>
      <t>22</t>
    </r>
    <r>
      <rPr>
        <sz val="7"/>
        <rFont val="Calibri"/>
        <family val="2"/>
        <charset val="238"/>
        <scheme val="minor"/>
      </rPr>
      <t xml:space="preserve">
</t>
    </r>
    <r>
      <rPr>
        <sz val="10"/>
        <rFont val="Calibri"/>
        <family val="2"/>
        <charset val="238"/>
        <scheme val="minor"/>
      </rPr>
      <t>Istnieje możliwość poprawy/uzupełnienia projektu w zakresie niniejszego kryterium na etapie oceny spełnienia kryteriów wyboru (zgodnie z art. 45 ust. 3 ustawy wdrożeniowej).</t>
    </r>
    <r>
      <rPr>
        <sz val="7"/>
        <rFont val="Calibri"/>
        <family val="2"/>
        <charset val="238"/>
        <scheme val="minor"/>
      </rPr>
      <t xml:space="preserve">
</t>
    </r>
    <r>
      <rPr>
        <sz val="8"/>
        <rFont val="Calibri"/>
        <family val="2"/>
        <charset val="238"/>
        <scheme val="minor"/>
      </rPr>
      <t>20  Zgodnie z danymi dostępnymi na platformie danych Baza Analiz Systemowych i Wdrożeniowych.
21 Wg danych za rok poprzedzający rok składania wniosku o dofinansowanie.
22 Dotyczy projektów uwzględniających w zakresie projektu oddziały o charakterze zachowawczym.</t>
    </r>
  </si>
  <si>
    <r>
      <t>Realizacja projektu przyczynia się do koncentracji wykonywania zabiegów kompleksowych 23,24</t>
    </r>
    <r>
      <rPr>
        <sz val="7"/>
        <color theme="1"/>
        <rFont val="Calibri"/>
        <family val="2"/>
        <charset val="238"/>
        <scheme val="minor"/>
      </rPr>
      <t xml:space="preserve">
</t>
    </r>
    <r>
      <rPr>
        <sz val="10"/>
        <color theme="1"/>
        <rFont val="Calibri"/>
        <family val="2"/>
        <charset val="238"/>
        <scheme val="minor"/>
      </rPr>
      <t>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23 Zabiegi kompleksowe – typ zabiegów zdefiniowanych zgodnie z grupami wyróżnionymi w ramach Jednorodnych Grup Pacjentów. Zgodnie z wykazem zabiegów określonym na platformie danych Baza Analiz Systemowych i Wdrożeniowych.
24 Dotyczy projektów uwzględniających w zakresie projektu oddziały o charakterze zabiegowym.</t>
    </r>
  </si>
  <si>
    <r>
      <t xml:space="preserve">Wpływ realizacji projektu na skrócenie średniego czasu hospitalizacji 25 na oddziałach lub innych jednostkach organizacyjnych szpitala objętych zakresem projektu w drugim roku po zakończeniu realizacji projektu w stosunku do roku bazowego (rok poprzedzający rok złożenia wniosku o dofinansowanie).
Istnieje możliwość poprawy/uzupełnienia projektu w zakresie niniejszego kryterium na etapie oceny spełnienia kryteriów wyboru (zgodnie z art. 45 ust. 3 ustawy wdrożeniowej).
</t>
    </r>
    <r>
      <rPr>
        <sz val="8"/>
        <color theme="1"/>
        <rFont val="Calibri"/>
        <family val="2"/>
        <charset val="238"/>
        <scheme val="minor"/>
      </rPr>
      <t>25 Średni czas hospitalizacji jest ilorazem sumy liczby dni hospitalizacji wszystkich pacjentów w danym roku kalendarzowym na oddziałach lub innych jednostkach organizacyjnych szpitala objętych zakresem projektu i liczby pacjentów tych oddziałów  lub innych jednostek organizacyjnych szpitala objętych zakresem projektu w danym roku kalendarzowym.</t>
    </r>
  </si>
  <si>
    <r>
      <t xml:space="preserve">Wnioskodawca udziela lub będzie udzielał najpóźniej po zrealizowaniu projektu świadczeń zdrowotnych przy użyciu narzędzi telemedycznych 26  w ramach oddziałów lub jednostek organizacyjnych szpitala objętych zakresem projektu w celu poprawy jakości i trafności wdrażanych metod leczenia.
Istnieje możliwość poprawy/uzupełnienia projektu w zakresie niniejszego kryterium na etapie oceny spełnienia kryteriów wyboru (zgodnie z art. 45 ust. 3 ustawy wdrożeniowej).                                                                                                                                                                                                     </t>
    </r>
    <r>
      <rPr>
        <i/>
        <sz val="8"/>
        <color theme="1"/>
        <rFont val="Calibri"/>
        <family val="2"/>
        <charset val="238"/>
        <scheme val="minor"/>
      </rPr>
      <t xml:space="preserve">26 Narzędzia  telemedyczne  –  narzędzia  służące  dostarczaniu  przez  specjalistów  usług  medycznych,  w  przypadku,  gdy dystans  jest kluczowym  czynnikiem,  wykorzystując  technologie komunikacyjne do wymiany istotnych informacji dla diagnozy, leczenia, profilaktyki, badań, konsultacji czy wiedzy medycznej w celu polepszenia zdrowia pacjenta
                                                                </t>
    </r>
  </si>
  <si>
    <r>
      <rPr>
        <sz val="10"/>
        <color theme="1"/>
        <rFont val="Calibri"/>
        <family val="2"/>
        <charset val="238"/>
        <scheme val="minor"/>
      </rPr>
      <t xml:space="preserve">Działania przewidziane w projekcie obejmują prace modernizacyjne i doposażenie oddziału rehabilitacji ogólnoustrojowej.                                                                                                                                                                                                                                         Istnieje możliwość poprawy/uzupełnienia projektu w zakresie niniejszego kryterium na etapie oceny spełnienia kryteriów wyboru (zgodnie z art. 45 ust. 3 ustawy wdrożeniowej).   </t>
    </r>
    <r>
      <rPr>
        <i/>
        <sz val="10"/>
        <color theme="1"/>
        <rFont val="Calibri"/>
        <family val="2"/>
        <charset val="238"/>
        <scheme val="minor"/>
      </rPr>
      <t xml:space="preserve">                                                                                                                                                                                                                                                                                                                                                  </t>
    </r>
  </si>
  <si>
    <t xml:space="preserve"> </t>
  </si>
  <si>
    <t xml:space="preserve">* przyznanie dofinansowania będzie możliwe po uzyskaniu zgody IZ/MF na zwiększenie procentowego udziału środków współfinansowania krajowego z budżetu państwa </t>
  </si>
  <si>
    <t>POIiŚ.9.P.280</t>
  </si>
  <si>
    <t>Poprawa jakości udzielanych świadczeń medycznych w zakresie układu kostno-stawowo-mięśniowego poprzez modernizację i zakup nowoczesnej aparatury medycznej w UCK im. prof. K. Gibińskiego SUM w Katowicach</t>
  </si>
  <si>
    <t>POIS.09.02.00-00-0207/21-00</t>
  </si>
  <si>
    <t>POIS.09.02.00-00-0209/21-00</t>
  </si>
  <si>
    <t>PROONKOLOGIA – program poprawy dostępności i efektywności udzielanych świadczeń dla pacjentów onkologicznych leczonych w Uniwersyteckim Centrum Onkologii Szpitala Klinicznego Przemienienia Pańskiego w Poznaniu</t>
  </si>
  <si>
    <t>Długa1/2</t>
  </si>
  <si>
    <t>Projekt obejmuje prace budowlane (modernizacyjne) i zakup aparatury medycznej, umożliwiających bezpieczne i efektywne leczenie chorób nowotworowych. Głównym celem projektu jest poprawa efektywności leczenia chorób nowotworowych w tym poprawa dostępności i efektywności  udzielanych świadczeń w zakresie chemioterapii  w ramach hospitalizacji</t>
  </si>
  <si>
    <t xml:space="preserve">nwestycja polega na adaptacji i przystosowaniu istniejącego budynku, posiadającego korzystną lokalizację i powiązania komunikacyjne z pozostałymi budynkami kompleksu szpitalnego Górnośląskiego Centrum Medycznego im. prof. Leszka Gieca Śląskiego Uniwersytetu Medycznego w Katowicach. Jego adaptacja pozwoli na wykorzystanie istniejącej infrastruktury, znajdującej się w dobrym stanie technicznym, co ograniczy wysokość niezbędnych nakładów. Zakres inwestycji obejmuje adaptację na potrzeby Centrum większości powierzchni piwnic i parteru istniejącego budynku oraz  dobudowanie budynku jednopiętrowego (parter plus piętro) w całości podpiwniczony z poddaszem, w części  przeznaczonym na urządzenia techniczne (wentylatornia). Nowoprojektowana jednopiętrowa część z pełnym podpiwniczeniem zostanie wykorzystana dla funkcji pomocniczych, technicznych oraz socjalno-sanitarnych. </t>
  </si>
  <si>
    <t>POIS.09.01.00-00-0483/21-00</t>
  </si>
  <si>
    <t>POIS.09.02.00-00-0210/21-00</t>
  </si>
  <si>
    <t>POIS.09.01.00-00-0484/21-00</t>
  </si>
  <si>
    <t>POIS.09.01.00-00-0485/21-00</t>
  </si>
  <si>
    <t>POIS.09.01.00-00-0486/21-00</t>
  </si>
  <si>
    <t>Realizacja przez Rządową Agencję Rezerw Strategicznych działań w celu zapobiegania, przeciwdziałania i zwalczania COVID-19 przez podmioty lecznicze z terenu województwa śląskiego</t>
  </si>
  <si>
    <t>RZĄDOWA AGENCJA REZERW STRATEGICZNYCH</t>
  </si>
  <si>
    <t xml:space="preserve"> związku z realizacją działań związanych z zapobieganiem, przeciwdziałaniem i zwalczaniem  „COVID-19” oraz innych chorób zakaźnych wsparte zostaną podmioty zaangażowane w realizację działań związanych z zapobieganiem, przeciwdziałaniem i zwalczaniem „COVID-19”. Działania te będą miały na celu przede wszystkim walkę z pandemią  „COVID-19”, ale również wzmocnienie systemu ochrony zdrowia w dłuższej perspektywie czasowej. Projekt ma na celu wsparcie 52 podmiotów z terenu województwa śląskiego w związku z realizacją działań związanych z zapobieganiem, przeciwdziałaniem i zwalczaniem  „COVID-19”  w zakresie zakupu: sprzętu medycznego, sprzętu i środków do dezynfekcji, wyposażenia obiektowego i budowlanego, wyposażenia laboratoriów oraz środków ochrony indywidualnej. Realizacja projektu ma na celu wsparcie ww. podmiotów w walce z pandemią, jak również po zakończeniu pandemii, zapewnienie tym podmiotom niezbędnego sprzętu medycznego, sprzętu i środków do dezynfekcji, wyposażenia obiektowego i budowlanego, wyposażenia laboratoriów oraz środków ochrony indywidualnej w celu stałego bycia w gotowości tych podmiotów w sytuacji wystąpienia ponownego zagrożenia epidemicznego.	</t>
  </si>
  <si>
    <t>SAMODZIELNY PUBLICZNY ZAKŁAD OPIEKI ZDROWOTNEJ - STACJA POGOTOWIA RATUNKOWEGO</t>
  </si>
  <si>
    <t>Wsparcie SOR w zakresie budowy lądowiska, modernizacji SOR i doposażeniu SOR.</t>
  </si>
  <si>
    <t>Realizacja działań związanych z zapobieganiem, przeciwdziałaniem i zwalczaniem „COVID-19” oraz innych chorób zakaźnych. W ramach projektu planuje się realizację następujących zadań w projekcie: - Zadanie nr 1 - Zakup ambulansu wraz z wyposażeniem (3 szt.), - Zadanie nr 2 - Zakup środków do dezynfekcji - środków do zamgławiania ambulansów (3 szt.). W ramach projektu planuje się również promocję projektu - zakup naklejek i plakatu - zadanie bezkosztowe.</t>
  </si>
  <si>
    <t>Zakup ambulansów i środków do dezynfekcji dla SPZOZ Rejonowego Pogotowia Ratunkowego w Sosnowcu celem zapobiegania, przeciwdziałania i zwalczania „COVID-19” oraz innych chorób zakaźnych</t>
  </si>
  <si>
    <t>Zakup ambulansów, środków ochrony indywidualnej dla Zespołów Ratownictwa Medycznego oraz środków do dezynfekcji w związku z realizacją działań związanych z zapobieganiem, przeciwdziałaniem i zwalczaniem COVID-19 dla Wojewódzkiego Pogotowia Ratunkowego w Katowicach – II edycja</t>
  </si>
  <si>
    <t>Zakup ambulansu spełniającego wymagania normy PN:EN 1789 - Pojazdy medyczne i ich wyposażenie - Ambulanse drogowe właściwe dla ambulansów typu B i C, oraz środków ochrony indywidualnej dla Zespołów Ratownictwa Medycznego w związku z realizacją działań związanych z zapobieganiem, przeciwdziałaniem i zwalczaniem "COVID-19" oraz innych chorób zakaźnych</t>
  </si>
  <si>
    <t>Budowa lądowiska dla śmigłowców ratunkowych.</t>
  </si>
  <si>
    <t>I kw. 2022</t>
  </si>
  <si>
    <t>Uniwersyteckie Centrum Kliniczne im. prof. K. Gibińskiego Śląskiego Uniwersytetu Medycznego w Katowicach</t>
  </si>
  <si>
    <t>Edyta Gałązka - Główny specjalista w Wydziale Oceny i Monitorowania I, e-mail: e.galazka@mz.gov.pl, tel.: 882 359 361
Jarosław Izdebski - Naczelnik Wydziału Oceny i Monitorowania I, e-mail: j.izdebski@mz.gov.pl, tel.: 880 340 053</t>
  </si>
  <si>
    <t>Uzasadnienie realizacji projektu w trybie pozakonkursowym</t>
  </si>
  <si>
    <r>
      <t xml:space="preserve">Przedstawiony projekt wpisuje się w główne kierunki zmian w Polsce mające na celu obniżenie wskaźników zachorowalności i umieralności na choroby dotyczące układu kostno-stawowo-mięśniowego oraz poprawę jakości życia chorych w tym zakresie. Realizacja projektu jest uzasadniona w związku z aktualnymi trendami epidemiologicznymi oraz demograficznymi. Projekt jest zgodny z priorytetami i celami przyjętymi do realizacji w następujących dokumentach strategicznych:
</t>
    </r>
    <r>
      <rPr>
        <b/>
        <sz val="12"/>
        <rFont val="Calibri"/>
        <family val="2"/>
        <charset val="238"/>
        <scheme val="minor"/>
      </rPr>
      <t>• Długookresowej Strategii Rozwoju Kraju Polska 2030</t>
    </r>
    <r>
      <rPr>
        <sz val="12"/>
        <rFont val="Calibri"/>
        <family val="2"/>
        <charset val="238"/>
        <scheme val="minor"/>
      </rPr>
      <t xml:space="preserve">: kierunki interwencji: wdrożenie instrumentów podnoszących jakość świadczonych usług zdrowotnych i efektywność systemu opieki zdrowotnej, dostosowanie systemu opieki zdrowotnej do prognozowanych do roku 2030 zmian demograficznych, w szczególności wzmocnienie działań na rzecz rozwoju infrastruktury i zasobów kadrowych w obszarach opieki nad matką i dzieckiem oraz osobami starszymi, zwiększenie dostępności do wysokiej jakości usług zdrowotnych w priorytetowych,
</t>
    </r>
    <r>
      <rPr>
        <b/>
        <sz val="12"/>
        <rFont val="Calibri"/>
        <family val="2"/>
        <charset val="238"/>
        <scheme val="minor"/>
      </rPr>
      <t>• Strategii Rozwoju Kapitału Ludzkiego</t>
    </r>
    <r>
      <rPr>
        <sz val="12"/>
        <rFont val="Calibri"/>
        <family val="2"/>
        <charset val="238"/>
        <scheme val="minor"/>
      </rPr>
      <t xml:space="preserve">: cel szczegółowy 4: Poprawa zdrowia obywateli oraz efektywności systemu opieki zdrowotnej; kierunek interwencji: dostosowanie opieki zdrowotnej do wyzwań demograficznych poprzez działania odpowiadające potrzebom i oczekiwaniom w szczególności matek i dzieci oraz osób starszych, a także uwzględnienie aktualnych i prognozowanych trendów epidemiologicznych; zmniejszenie liczby zachorowań i przedwczesnych zgonów poprzez zintensyfikowanie działań profilaktycznych i leczniczych skoncentrowanych na najbardziej istotnych z punktu widzenia zachorowalności i śmiertelności jednostkach chorobowych,
</t>
    </r>
    <r>
      <rPr>
        <b/>
        <sz val="12"/>
        <rFont val="Calibri"/>
        <family val="2"/>
        <charset val="238"/>
        <scheme val="minor"/>
      </rPr>
      <t>• Strategii Sprawne Państwo</t>
    </r>
    <r>
      <rPr>
        <sz val="12"/>
        <rFont val="Calibri"/>
        <family val="2"/>
        <charset val="238"/>
        <scheme val="minor"/>
      </rPr>
      <t xml:space="preserve">: cel 5 „Efektywne świadczenie usług publicznych, 5.1 Efektywny system ochrony zdrowia: kierunek interwencji 5.1.1 Poprawa infrastruktury ochrony zdrowia, bazy dydaktycznej uczelni medycznych oraz instytutów badawczych; kierunek interwencji 5.1.2. Poprawa dostępności do świadczeń zdrowotnych oraz poprawa zarządzania systemem opieki zdrowotnej i informacją medyczną,
• Krajowej Strategii Rozwoju Regionalnego 2030: cel: Zwiększenie spójności rozwoju kraju w wymiarze społecznym, gospodarczym, środowiskowym i przestrzennym, kierunek interwencji: Rozwój infrastruktury wspierającej dostarczanie usług publicznych i podnoszących atrakcyjność inwestycyjną obszarów,
</t>
    </r>
    <r>
      <rPr>
        <b/>
        <sz val="12"/>
        <rFont val="Calibri"/>
        <family val="2"/>
        <charset val="238"/>
        <scheme val="minor"/>
      </rPr>
      <t>• Strategii na rzecz odpowiedzialnego rozwoju</t>
    </r>
    <r>
      <rPr>
        <sz val="12"/>
        <rFont val="Calibri"/>
        <family val="2"/>
        <charset val="238"/>
        <scheme val="minor"/>
      </rPr>
      <t xml:space="preserve">: cel szczegółowy II – Rozwój społecznie wrażliwy i terytorialnie zrównoważony; kierunek interwencji Poprawa dostępności do usług, w tym społecznych i zdrowotnych oraz aktywna polityka prozdrowotna,
</t>
    </r>
    <r>
      <rPr>
        <b/>
        <sz val="12"/>
        <rFont val="Calibri"/>
        <family val="2"/>
        <charset val="238"/>
        <scheme val="minor"/>
      </rPr>
      <t>• Strategii Rozwoju Województwa Śląskiego „Śląskie 2020+”</t>
    </r>
    <r>
      <rPr>
        <sz val="12"/>
        <rFont val="Calibri"/>
        <family val="2"/>
        <charset val="238"/>
        <scheme val="minor"/>
      </rPr>
      <t xml:space="preserve">: obszar priorytetowy B „Szanse rozwojowe mieszkańców, Cel operacyjny B.1. Poprawa kondycji zdrowotnej mieszkańców województwa, w ramach którego zaplanowano kierunek działań: Poprawa dostępu do wysokiej jakości usług medycznych, w tym podniesienie jakości infrastruktury ochrony zdrowia oraz efektywności systemu zarządzania, rozszerzenie zakresu usług medycznych i podniesienie jakości obsługi pacjentów,
</t>
    </r>
    <r>
      <rPr>
        <b/>
        <sz val="12"/>
        <rFont val="Calibri"/>
        <family val="2"/>
        <charset val="238"/>
        <scheme val="minor"/>
      </rPr>
      <t>• Priorytetach dla Regionalnej Polityki Zdrowotnej dla województwa śląskiego</t>
    </r>
    <r>
      <rPr>
        <sz val="12"/>
        <rFont val="Calibri"/>
        <family val="2"/>
        <charset val="238"/>
        <scheme val="minor"/>
      </rPr>
      <t xml:space="preserve">.
Projekt nie jest uwzględniony w Kontrakcie Terytorialnym. 
</t>
    </r>
  </si>
  <si>
    <r>
      <rPr>
        <b/>
        <sz val="12"/>
        <rFont val="Calibri"/>
        <family val="2"/>
        <charset val="238"/>
        <scheme val="minor"/>
      </rPr>
      <t xml:space="preserve">Bezpośrednim celem projektu </t>
    </r>
    <r>
      <rPr>
        <sz val="12"/>
        <rFont val="Calibri"/>
        <family val="2"/>
        <charset val="238"/>
        <scheme val="minor"/>
      </rPr>
      <t xml:space="preserve">jest podniesienie jakości usług medycznych w obszarze diagnostyki i leczenia chorób układu kostno-stawowo-mięśniowego w Uniwersyteckim Centrum Klinicznym im. prof. K. Gibińskiego Śląskiego Uniwersytetu Medycznego w Katowicach poprzez modernizację infrastruktury oraz wyposażenie w nowoczesną aparaturę medyczną. Realizacja projektu jest odpowiedzią na potrzeby zdrowotne pacjentów w zakresie niewystarczającego objęcia pacjentów specjalistyczną opieką w zakresie leczenia chorób układu kostno-stawowo-mięśniowego. Doposażenie szpitala w rezonans magnetyczny przyspieszy proces diagnostyczny, a zastosowanie nowoczesnego, a przede wszystkim bezawaryjnego sprzętu medycznego umożliwi skrócenie czasu leczenia pacjenta do niezbędnego minimum i tym samym obniży koszty leczenia.
</t>
    </r>
    <r>
      <rPr>
        <b/>
        <sz val="12"/>
        <rFont val="Calibri"/>
        <family val="2"/>
        <charset val="238"/>
        <scheme val="minor"/>
      </rPr>
      <t>Cele pośrednie projektu to:</t>
    </r>
    <r>
      <rPr>
        <sz val="12"/>
        <rFont val="Calibri"/>
        <family val="2"/>
        <charset val="238"/>
        <scheme val="minor"/>
      </rPr>
      <t xml:space="preserve">
- efektywniejsze leczenie chorych na choroby układu kostno-stawowo-mięśniowego,
- poszerzenie diagnostyki w zakresie powikłań u chorych na choroby układu kostno-stawowo-mięśniowego,
- poprawa jakości i warunków udzielania świadczeń zdrowotnych pacjentów poprzez skrócenie czasu oczekiwania,
- zwiększenie komfortu pacjentów i ich rodzin oraz poprawa warunków pracy kadry medycznej,
- wprowadzenie nowatorskich metod leczenia chorób układu kostno-stawowo-mięśniowego,
- poprawa zdrowotności mieszkańców województwa śląskiego.
Aktualnie UCK w Katowicach ogranicza się do stosowania u pacjentów leków modyfikujących przebieg chorób z zakresu układu kostno-stawowego (ZZSK, łuszczycowe zapalenie stawów, toczeń układowy) bez możliwości monitorowania ich stężenia we krwi. Z  uwagi na fakt, iż stworzenie bezpiecznych warunków do podawania leków cytostatycznych jest niezwykle istotne, ponieważ stanowi element leczenia układowych chorób tkanki, dąży się do zapewnienia bardzo dobrych warunków socjalnych - leczenie takie wymaga konieczności izolowania chorych na mniejszych salach z pełnym węzłem sanitarnym, co pozwoli na uniknięcie / znaczne zmniejszenie ryzyka infekcji szpitalnych u chorych leczonych m.in. cytostatykami, z powodu chorób układowych tkanki łącznej i ich powikłań. Leczenie immunosupresyjne w optymalnych warunkach powinno być stosowane na salach pojedynczych. Niestety, obecnie pacjenci przebywają na salach 4 i 5 osobowych, dlatego niezbędne jest dostosowanie pomieszczeń na sale 1,2 oraz 3 osobowe. Dzięki przeprowadzonemu w ramach projektu remontowi oddziału zostaną zapewnione odpowiednie warunki socjalne umożliwiające rozwój i stosowanie nowych metod leczenia. W związku z powyższym, dzięki realizacji projektu nastąpi poprawa warunków socjalnych w trakcie leczenia, która pozwoli na poprawę bezpieczeństwa i  jakości opieki zdrowotnej, co przełoży się na wprowadzenie nowatorskich metod leczenia, mianowicie:
- terapii monitorowanej - oceny stężeń leków stosowanych w leczeniu chorób z zakresu kostno-mięśniowo-stawowego,
- terapii biologicznej - leczenia preparatami najnowszej generacji, która to terapia jest możliwa do realizacji w oparciu o programy lekowe NFZ, np. program B.33, B.35, B.36, B.75, B.82,
- wdrożenie nowatorskich sposobów leczenia w oparciu o przeprowadzane w szpitalu projekty i badania naukowe, głównie w zakresie leczenia układowych chorób tkanki łącznej, w tym głównie tocznia rumieniowatego układowego i jego powikłań,
- stworzenie bezpiecznych warunków do podawania leków cytostatycznych stanowiących element leczenia układowych chorób tkanki łącznej, głównie tocznia rumieniowatego układowego i jego powikłań,
- stworzenie bezpiecznych warunków do podawania leków cytostatycznych stanowiących element leczenia układowych chorób tkanki łącznej.
</t>
    </r>
  </si>
  <si>
    <r>
      <t xml:space="preserve">Zakres projektu obejmuje wsparcie na rzecz Oddziału Chorób Wewnętrznych, Autoimmunologicznych i Metabolicznych, Oddziału Chorób Wewnętrznych i Farmakologii Klinicznej, Neurochirurgii oraz Zakładu Radiodiagnostyki i Radiologii Zabiegowej w celu poprawy jakości udzielanych świadczeń medycznych w zakresie układu kostno-stawowo-mięśniowego.  
Obejmuje realizację następujących działań:
</t>
    </r>
    <r>
      <rPr>
        <b/>
        <sz val="12"/>
        <rFont val="Calibri"/>
        <family val="2"/>
        <charset val="238"/>
        <scheme val="minor"/>
      </rPr>
      <t>- Zadanie 1 - Przebudowa oddziału Chorób Wewnętrznych, Autoimmunologicznych i Metabolicznych oraz Oddziału Chorób Wewnętrznych i Farmakologii Klinicznej.</t>
    </r>
    <r>
      <rPr>
        <sz val="12"/>
        <rFont val="Calibri"/>
        <family val="2"/>
        <charset val="238"/>
        <scheme val="minor"/>
      </rPr>
      <t xml:space="preserve"> W ramach zadania, którego przedmiotem są roboty budowlane, powstaną nowoczesne i komfortowe oddziały łóżkowe wraz z pomieszczeniami towarzyszącymi - pokoje łóżkowe zostaną wyposażone w indywidualne pomieszczenia higieniczno-sanitarne wyposażone w natrysk. Z kolei w obrębie korytarzy oddziałów zostaną wydzielone aneksy kuchenne dla pacjentów. Oddziały te zostaną dostosowane do osób niepełnosprawnych - wyposażone w dostosowane pomieszczenia higieniczno-sanitarne. W pokojach łóżkowych i pomieszczeniach higieniczno-sanitarnych zostanie zainstalowany system przyzywowy w technologii, w ramach którego pacjenci będą mogli wzywać w razie potrzeby personel oddziału. Dodatkowo przeprowadzona inwestycja będzie poprawiała energooszczędność i będzie sprzyjała rozwiązaniom proekologicznym poprzez zastosowanie opraw oświetleniowych energooszczędnych w technologii LED oraz armatury czasowej przyciskowej w umywalkach w pokojach łóżkowych i w pomieszczeniach higieniczno-sanitarnych (niższe zużycie wody, a co za tym idzie mniejsza produkcja ścieków komunalnych).
</t>
    </r>
    <r>
      <rPr>
        <b/>
        <sz val="12"/>
        <rFont val="Calibri"/>
        <family val="2"/>
        <charset val="238"/>
        <scheme val="minor"/>
      </rPr>
      <t xml:space="preserve">- Zadanie 2 - Zakup sprzętu medycznego na Oddział Neurochirurgii. </t>
    </r>
    <r>
      <rPr>
        <sz val="12"/>
        <rFont val="Calibri"/>
        <family val="2"/>
        <charset val="238"/>
        <scheme val="minor"/>
      </rPr>
      <t xml:space="preserve">W ramach zadania planuje się zakup następującego sprzętu medycznego: mikroskopu operacyjnego, systemu neuronawigacji, diatermii chirurgicznej, stołu operacyjnego, lampy operacyjnej z kamerą, Ramienia C. Wsparcie udzielone w ramach projektu pozwoli na usprawnienie leczenia chirurgicznego chorób układu kostno-stawowo-mięśniowego.
</t>
    </r>
    <r>
      <rPr>
        <b/>
        <sz val="12"/>
        <rFont val="Calibri"/>
        <family val="2"/>
        <charset val="238"/>
        <scheme val="minor"/>
      </rPr>
      <t>- Zadanie 3 - Adaptacja Zakładu Radiodiagnostyki i Radiologii Zabiegowej.</t>
    </r>
    <r>
      <rPr>
        <sz val="12"/>
        <rFont val="Calibri"/>
        <family val="2"/>
        <charset val="238"/>
        <scheme val="minor"/>
      </rPr>
      <t xml:space="preserve"> W ramach zadania planuje się adaptację pomieszczeń Zakładu Radiodiagnostyki i Radiologii Zabiegowej w celu podniesienia jakości usług medycznych w obszarze chorób układu kostno-stawowo-mięśniowego.
</t>
    </r>
    <r>
      <rPr>
        <b/>
        <sz val="12"/>
        <rFont val="Calibri"/>
        <family val="2"/>
        <charset val="238"/>
        <scheme val="minor"/>
      </rPr>
      <t>- Zadanie 4 - Doposażenie Zakładu Radiodiagnostyki i Radiologii Zabiegowej.</t>
    </r>
    <r>
      <rPr>
        <sz val="12"/>
        <rFont val="Calibri"/>
        <family val="2"/>
        <charset val="238"/>
        <scheme val="minor"/>
      </rPr>
      <t xml:space="preserve"> W ramach zadania planuje się doposażenie pomieszczeń Zakładu Radiodiagnostyki i Radiologii Zabiegowej w rezonans magnetyczny w celu podniesienia jakości usług medycznych w obszarze chorób układu kostno-stawowo-mięśniowego. W wyniku realizacji zadania powstanie nowoczesna i przyjazna pacjentom pracownia rezonansu magnetycznego wraz z towarzyszącym zapleczem technicznym. Dodatkowo przeprowadzona inwestycja będzie poprawiała energooszczędność i sprzyjała rozwiązaniom proekologicznym, m.in. poprzez zastosowanie energooszczędnych opraw oświetleniowych  w technologii LED (niższe zużycie energii elektrycznej, a co za tym idzie redukcja emisji dwutlenku węgla do atmosfery oraz mniejsza produkcja elektrośmieci w postaci zużytych źródeł światła). W chwili obecnej brak w lokalizacji ul. Medyków 14 rezonansu magnetycznego spowalnia proces diagnostyczny i leczenie chorób układu kostno-stawowo-mięśniowego - zakup rezonansu przyśpieszy diagnostykę. Aktualnie Wnioskodawca korzysta z rezonansu magnetycznego znajdującego się w innej siedzibie szpitala przy ul. Ceglanej 33, oddalonej o ok. 7 km od lokalizacji przy ul. Medyków 14, co w sposób znaczący wpływa na utrudnienie i spowolnienie procesu diagnostyki.</t>
    </r>
  </si>
  <si>
    <t>Planowana data rozpoczęcia  
[RRRR.KW]</t>
  </si>
  <si>
    <t>2022.II</t>
  </si>
  <si>
    <t>2023.IV</t>
  </si>
  <si>
    <t>Planowana data złożenia wniosku o dofinansowanie [RRRR.KW]</t>
  </si>
  <si>
    <t>2022.I</t>
  </si>
  <si>
    <r>
      <rPr>
        <b/>
        <sz val="12"/>
        <rFont val="Calibri"/>
        <family val="2"/>
        <charset val="238"/>
        <scheme val="minor"/>
      </rPr>
      <t>Zadanie 1</t>
    </r>
    <r>
      <rPr>
        <sz val="12"/>
        <rFont val="Calibri"/>
        <family val="2"/>
        <charset val="238"/>
        <scheme val="minor"/>
      </rPr>
      <t xml:space="preserve"> - Przebudowa oddziału Chorób Wewnętrznych, Autoimmunologicznych i Metabolicznych oraz Oddziału Chorób Wewnętrznych i Farmakologii Klinicznej</t>
    </r>
  </si>
  <si>
    <t>Przebudowa pomieszczeń Oddziału Chorób Wewnętrznych, Autoimmunologicznych i Metabolicznych oraz Oddziału Chorób Wewnętrznych i Farmakologii Klinicznej zlokalizowanych na terenie Uniwersyteckiego Centrum Klinicznego im. prof. K. Gibińskiego Śląskiego Uniwersytetu Medycznego w Katowicach w lokalizacji przy ul. Medyków 14 w Katowicach w celu podniesienia jakości usług medycznych w obszarze chorób układu kostno-stawowo-mięśniowego</t>
  </si>
  <si>
    <r>
      <rPr>
        <b/>
        <sz val="12"/>
        <rFont val="Calibri"/>
        <family val="2"/>
        <charset val="238"/>
        <scheme val="minor"/>
      </rPr>
      <t>Zadanie 2</t>
    </r>
    <r>
      <rPr>
        <sz val="12"/>
        <rFont val="Calibri"/>
        <family val="2"/>
        <charset val="238"/>
        <scheme val="minor"/>
      </rPr>
      <t xml:space="preserve"> - Zakup sprzętu medycznego na Oddział Neurochirurgii</t>
    </r>
  </si>
  <si>
    <t>Zakup sprzętu medycznego na Oddział Neurochirurgii</t>
  </si>
  <si>
    <r>
      <rPr>
        <b/>
        <sz val="12"/>
        <rFont val="Calibri"/>
        <family val="2"/>
        <charset val="238"/>
        <scheme val="minor"/>
      </rPr>
      <t>Zadanie 3</t>
    </r>
    <r>
      <rPr>
        <sz val="12"/>
        <rFont val="Calibri"/>
        <family val="2"/>
        <charset val="238"/>
        <scheme val="minor"/>
      </rPr>
      <t xml:space="preserve"> - Adaptacja Zakładu Radiodiagnostyki i Radiologii Zabiegowej</t>
    </r>
  </si>
  <si>
    <t xml:space="preserve">Adaptacja pomieszczeń Zakładu Radiodiagnostyki i Radiologii Zabiegowej w celu podniesienia jakości usług medycznych w obszarze chorób układu kostno-stawowo-mięśniowego
</t>
  </si>
  <si>
    <r>
      <rPr>
        <b/>
        <sz val="12"/>
        <rFont val="Calibri"/>
        <family val="2"/>
        <charset val="238"/>
        <scheme val="minor"/>
      </rPr>
      <t>Zadanie 4</t>
    </r>
    <r>
      <rPr>
        <sz val="12"/>
        <rFont val="Calibri"/>
        <family val="2"/>
        <charset val="238"/>
        <scheme val="minor"/>
      </rPr>
      <t xml:space="preserve"> - Doposażenie Zakładu Radiodiagnostyki i Radiologii Zabiegowej</t>
    </r>
  </si>
  <si>
    <t xml:space="preserve">Doposażenie pomieszczeń Zakładu Radiodiagnostyki i Radiologii Zabiegowej w rezonans magnetyczny w celu podniesienia jakości usług medycznych w obszarze chorób układu kostno-stawowo-mięśniowego
</t>
  </si>
  <si>
    <t>Sposób pomiaru</t>
  </si>
  <si>
    <t>wartość docelowa</t>
  </si>
  <si>
    <t>450 000 region lepiej rozwinięty / 2 000 000 regiony słabiej rozwinięte</t>
  </si>
  <si>
    <t>13 region lepiej rozwinięty / 49 regiony słabiej rozwinięte</t>
  </si>
  <si>
    <t>150 000 000 region lepiej rozwinięty / 600 000 000 regiony lepiej rozwinięte</t>
  </si>
  <si>
    <r>
      <t xml:space="preserve">1. Wsparcie oddziałów oraz innych jednostek organizacyjnych szpitali ponadregionalnych udzielających świadczeń zdrowotnych stacjonarnych i całodobowych na rzecz osób dorosłych, dedykowanych chorobom układu krążenia, nowotworowym, </t>
    </r>
    <r>
      <rPr>
        <b/>
        <sz val="12"/>
        <rFont val="Calibri"/>
        <family val="2"/>
        <charset val="238"/>
        <scheme val="minor"/>
      </rPr>
      <t>układu kostno – stawowo – mięśniowego</t>
    </r>
    <r>
      <rPr>
        <sz val="12"/>
        <rFont val="Calibri"/>
        <family val="2"/>
        <charset val="238"/>
        <scheme val="minor"/>
      </rPr>
      <t>, układu oddechowego, psychicznym  (roboty budowlane, doposażenie).
2. Wsparcie pracowni diagnostycznych oraz innych jednostek zajmujących się diagnostyką współpracujących z jednostkami wymienionymi w pkt 1  (roboty budowlane, doposażenie, w tym zakup wyrobów medycznych jednorazowego użytku, środków ochrony indywidualnej oraz środków do dezynfekcji).</t>
    </r>
  </si>
  <si>
    <t xml:space="preserve">Realizacja projektu zakłada uzyskanie najlepszych efektów przy jak najmniejszych nakładach. Przy wyborze wariantu realizacji projektu Wnioskodawca będzie się kierował zarówno potrzebami pacjentów, personelu, jak również względami ekonomicznymi, społecznymi, technicznymi, przyrodniczymi. 
Wybrany do realizacji wariant będzie zgodny z założonymi celami projektu, przyczyni się do zwiększenia jakości i dostępności do świadczeń dedykowanych chorobom układu kostno-stawowo-mięśniowego oraz będzie dążył do maksymalnej efektywności kosztowej projektu w zakresie samej inwestycji, jak i przyszłych kosztów eksploatacyjnych.
Realizacja projektu przyczyni się do zwiększenia skuteczności i efektywności realizowanych procedur medycznych w zakresie ww. grupy chorób.
Efektywność kosztowa projektu, rozumiana jako racjonalność i efektywność wydatków projektu, zostanie spełniona poprzez przedstawienie wydatków w kosztorysie w sposób uzasadniony, tj. adekwatny z punktu widzenia zakresu i celów projektu. Przebudowa i doposażenie oddziałów chorób wewnętrznych w nowoczesne urządzenia sanitarne oraz energooszczędne, pozwoli na oszczędności kosztów zużycia mediów, materiałów i sprzętu sanitarnego oraz obniżenie czasochłonności zabiegów higieniczno-sanitarnych. Doposażenie neurochirurgii przyczyni się do zmniejszenia czasochłonności zabiegów, a zainwestowanie w aparaturę rezonansu magnetycznego - zmniejszy koszty diagnostyki w stosunku do dotychczasowych kosztów ponoszonych na podwykonawstwo. Ponadto wydatki w projekcie zostały oszacowane w sposób racjonalny (w oparciu o aktualne stawki rynkowe). 
Przyjęte do realizacji założenia projektowe zostały poprzedzone analizą możliwych rozwiązań, a zakup sprzętu został poprzedzony analizą potrzeb oraz możliwych do zastosowania rozwiązań.
Wskaźniki finansowo-ekonomiczne szpitala gwarantują, że realizacja projektu przyniesie zamierzone efekty, a środki finansowe zostaną wydatkowane w sposób celowy, efektywny i racjonalny przy uzyskaniu możliwości osiągnięcia najlepszych efektów z danych nakładów.
Realizacja projektu jest zbieżna z Programem Naprawczym na lata 2021-2022 dla Uniwersyteckiego Centrum Klinicznego im. prof. K. Gibińskiego Śląskiego Uniwersytetu Medycznego w Katowicach - plan restrukturyzacji zakłada m.in. zwiększoną realizację świadczeń medycznych poprzez zwiększenie potencjału oddziałów. </t>
  </si>
  <si>
    <r>
      <t>10.1 Podmiot leczniczy udziela świadczeń opieki zdrowotnej na podstawie umowy zawartej z Dyrektorem oddziału wojewódzkiego NFZ o udzielanie świadczeń opieki w rodzaju leczenie szpitalne w zakresie zbieżnym z zakresem projektu lub na podstawie innych umów finansowanych ze środków publicznych</t>
    </r>
    <r>
      <rPr>
        <sz val="7"/>
        <color theme="1"/>
        <rFont val="Calibri"/>
        <family val="2"/>
        <charset val="238"/>
        <scheme val="minor"/>
      </rPr>
      <t xml:space="preserve"> 1</t>
    </r>
    <r>
      <rPr>
        <sz val="10"/>
        <color theme="1"/>
        <rFont val="Calibri"/>
        <family val="2"/>
        <charset val="238"/>
        <scheme val="minor"/>
      </rPr>
      <t xml:space="preserve">                                                                                                                                                                                                                                                            10.2 Podmiot leczniczy będzie udzielał świadczeń opieki zdrowotnej na podstawie umowy zawartej z Dyrektorem wojewódzkiego oddziału NFZ o udzielanie świadczeń opieki zdrowotnej w rodzaju leczenie szpitalne w zakresie zbieżnym z zakresem projektu najpóźniej w kolejnym okresie kontraktowania świadczeń po zakończeniu realizacji projektu lub na podstawie innych umów finansowanych ze środków publicznych</t>
    </r>
    <r>
      <rPr>
        <sz val="9"/>
        <color theme="1"/>
        <rFont val="Calibri"/>
        <family val="2"/>
        <charset val="238"/>
        <scheme val="minor"/>
      </rPr>
      <t>2</t>
    </r>
    <r>
      <rPr>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t>
    </r>
    <r>
      <rPr>
        <sz val="7"/>
        <color theme="1"/>
        <rFont val="Calibri"/>
        <family val="2"/>
        <charset val="238"/>
        <scheme val="minor"/>
      </rPr>
      <t xml:space="preserve"> 
</t>
    </r>
    <r>
      <rPr>
        <sz val="8"/>
        <color theme="1"/>
        <rFont val="Calibri"/>
        <family val="2"/>
        <charset val="238"/>
        <scheme val="minor"/>
      </rPr>
      <t>1 W przypadku projektów, w ramach których nie przewiduje się zwiększenia zakresu udzielania świadczeń opieki zdrowotnej. Spełnienie tego warunku będzie elementem kontroli w czasie realizacji projektu oraz po zakończeniu jego realizacji w ramach tzw. kontroli trwałości.
2 Dotyczy tylko projektów pozakonkursowych i ma zastosowanie w przypadku projektów przewidujących rozwój działalności medycznej podmiotu leczniczego lub zwiększenie jego potencjału w tym zakresie (np. poprzez zakup dodatkowych wyrobów medycznych lub zwiększenie liczby łóżek szpitalnych). Spełnienie tego warunku będzie elementem kontroli w czasie realizacji projektu oraz po zakończeniu jego realizacji w ramach tzw. kontroli trwałości.</t>
    </r>
  </si>
  <si>
    <r>
      <t xml:space="preserve">10.1 Uwzględnienie w projekcie  działań mających na celu modernizację lub doposażenie Bloku Operacyjnego (dalej: BO) 15 w celu poprawy bezpieczeństwa i jakości świadczeń opieki zdrowotnej.                                                                                                                  10.2 Uwzględnienie w projekcie działań mających na celu modernizację lub doposażenie  Oddziału/ów Anestezjologii i Intensywnej Terapii (dalej: OAiT) 16 w celu poprawy bezpieczeństwa i jakości świadczeń opieki zdrowotnej.                                           10.3 Uwzględnienie w projekcie działań mających na celu zwiększenie liczby stanowisk intensywnej terapii w OAiT </t>
    </r>
    <r>
      <rPr>
        <i/>
        <sz val="8"/>
        <color theme="1"/>
        <rFont val="Calibri"/>
        <family val="2"/>
        <charset val="238"/>
        <scheme val="minor"/>
      </rPr>
      <t>14</t>
    </r>
    <r>
      <rPr>
        <i/>
        <sz val="10"/>
        <color theme="1"/>
        <rFont val="Calibri"/>
        <family val="2"/>
        <charset val="238"/>
        <scheme val="minor"/>
      </rPr>
      <t xml:space="preserve">
Istnieje możliwość poprawy/uzupełnienia projektu w zakresie niniejszego kryterium na etapie oceny spełnienia kryteriów wyboru (zgodnie z art. 45 ust. 3 ustawy wdrożeniowej).
</t>
    </r>
    <r>
      <rPr>
        <i/>
        <sz val="8"/>
        <color theme="1"/>
        <rFont val="Calibri"/>
        <family val="2"/>
        <charset val="238"/>
        <scheme val="minor"/>
      </rPr>
      <t>15 Dotyczy Bloków Operacyjnych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
16 Dotyczy Oddziału/ów Anestezjologii i Intensywnej Terapii współpracujących z oddziałami/innymi jednostkami organizacyjnymi szpitali ponadregionalnych udzielających świadczeń zdrowotnych stacjonarnych i całodobowych na rzecz osób dorosłych, dedykowanych następującym chorobom: układu krążenia, i/lub nowotworowym, i/lub/ układu kostno– stawowo – mięśniowego, i/lub układu oddechowego, i/lub psychicznym, i/lub ginekologii, położnictwu, neonatologii, pediatrii oraz innych oddziałów zajmujących się leczeniem dzieci.</t>
    </r>
  </si>
  <si>
    <t>1/2022</t>
  </si>
  <si>
    <t>PLAN DZIAŁAŃ MINISTERSTWA ZDROWIA
W SEKTORZE ZDROWIA NA ROK 2022</t>
  </si>
  <si>
    <t>WYKAZ DZIAŁAŃ  WCZEŚNIEJ UZGODNIONYCH W PLANIE DZIAŁAŃ NA 2022 r.</t>
  </si>
  <si>
    <t xml:space="preserve">KRYTERIA WYBORU PROJEKTÓW - Działanie 9.2  kryteria dodatkowe formalne właściwe dla projektów  z zakresu chorób układu kostno-stawowo-mięśniowego </t>
  </si>
  <si>
    <t xml:space="preserve">KRYTERIA WYBORU PROJEKTÓW - Działanie 9.2 kryteria merytoryczne I stopnia właściwe dla projektów z zakresu chorób  układu kostno-stawowo-mięśniowego </t>
  </si>
  <si>
    <t xml:space="preserve">Projekt spełnia przesłanki określone w art. 38. ust. 2 i 3 ustawy z dnia 11 lipca 2014 r. o zasadach realizacji programów w zakresie polityki spójności finansowanych w perspektywie finansowej 2014–2020. Zgodnie z  art. 38. ust. 3 ustawy, w trybie pozakonkursowym mogą być wybierane wyłącznie projekty o strategicznym znaczeniu dla społeczno-gospodarczego rozwoju kraju, regionu lub obszaru objętego realizacją ZIT, lub projekty dotyczące realizacji zadań publicznych. Przedmiotowy projekt dotyczy realizacji zadań publicznych. Z uwagi na strategiczność i unikalność projektu, zasadne jest zastosowanie trybu pozakonkursowego do wyboru przedmiotowego projektu. Uniwersyteckie Centrum Kliniczne im. prof. K. Gibińskiego Śląskiego Uniwersytetu Medycznego w Katowicach to jeden z największych śląskich ośrodków zabezpieczających pacjentów w specjalistyczne świadczenia zdrowotne o wzmocnionej pozycji na rynku usług medycznych. Jego głównymi walorami są: kompleksowość, zoptymalizowane standardy świadczonych usług oraz większa możliwość wykorzystania dostępnych zasobów w odniesieniu do mniejszych ośrodków. Z uwagi na fakt, iż w chorobach układu kostno-stawowo-mięśniowego ważna jest koordynacja działań wielu specjalistów, UCK Katowice dysponuje odpowiednią kadrą medyczną różnych specjalizacji, która jest w stanie kompleksowo leczyć pacjentów z ww. chorobami. Kadra medyczna to wysoko wykwalifikowane osoby, które ukończyły wiele specjalizacji, m.in. w zakresie reumatologii, diabetologii, nefrologii oraz neurochirurgii. Ścisła współpraca ze wszystkimi oddziałami UCK w Katowicach, Klinikami SUM w Katowicach, Zabrzu, Bytomiu i Sosnowcu oraz z ośrodkami krajowymi, m.in. z Zespołem ds. Narodowego Programu Ochrony Antybiotyków Narodowego Instytutu Leków w Warszawie, Kliniką Nefrologii i Medycyny Transplantacyjnej we Wrocławiu, Narodowym Instytutem Onkologii w Warszawie, Poradnią Chorób Immunologicznych i Nadkrzepliwości Krwi - Oddziałem Klinicznym Kliniki Alergii i Immunologii w Krakowie, pozwala na kompleksową diagnostykę chorych. W chwili obecnej Oddziały Wewnętrzne i Neurochirurgia prowadzą leczenie chorych z następującymi jednostkami chorobowymi: - reumatoidalnym zapaleniem stawów (wg ICD-10: M 05 i M 06), - innymi chorobami zapalnymi stawów (M 13), - zesztywniającym zapaleniem stawów (M45), - łuszczycowym zapaleniem stawów (M 07-M 07.3), - układowymi chorobami tkanki łącznej, w tym toczniem rumieniowatym układowym, - powikłaniami tocznia, m.in.: nerkowo-toczniowym zapaleniem nerek (M 32), - zapaleniami naczyń (M 31), - twardziną układową z powikłaniami, takimi jak tętnicze nadciśnienie płucne, czy zmiany włókniste płuc (M 34), - M43.1, M51.1, M48.0, M48.4, M50.1, M50.2, M84.4, M47.2, M47.8, M46.9. Inwestycja ma charakter ponadregionalny, a zarazem unikatowy. Unikatowość projektu polega na zastosowaniu terapii monitorowanej w przypadku cyklosporyny, metotreksatu lub leków modyfikujących przebieg układowych chorób tkanki łącznej, które pozwolą na monitorowanie stężenia leków we krwi, diagnostykę i leczenie powikłań chorób tkanki łącznej w zakresie nerek, układu nerwowego i kostno - stawowego, diagnostykę chorób mięśni oraz miopatii postatynowej, leczenie i diagnostykę kryształopatii. Zakres rzeczowy projektu dotyczy wsparcia komórek organizacyjnych szpitala ukierunkowanych na leczenie i diagnostykę chorób układu kostno-stawowo-mięśniowego (neurochirurgia, oddziały chorób wewnętrznych, radiologia). Reasumując, ze względu na kompleksowość wysokospecjalistycznej opieki medycznej dzięki wielodyscyplinarnemu zespołowi medycznemu UCK, zapewniona zostanie kompleksowość leczenia począwszy od procesu diagnostycznego, zabiegowe leczenie i monitorowanie pacjenta w warunkach ambulatoryjnych. Inwestycja pozwoli na poszerzenie diagnostyki w zakresie powikłań nerkowych, endokrynnych, układu sercowo-naczyniowego u chorych na układowe choroby tkanki łącznej i inne choroby układu kostno-stawowo-mięśniowego. Dzięki zmodernizowanym w ramach projektu komórkom organizacyjnym poprawią się warunki pacjenta w trakcie leczenia (poprawa bezpieczeństwa i jakości opieki zdrowotnej), co umożliwi uruchomienie w terapii chorób układu kostno-stawowo-mięśniowego nie stosowanych do tej pory leków biologicznych, które stanowią najbardziej nowoczesny i skuteczny sposób terapii. Stworzenie bezpiecznych warunków do podawania leków cytostatycznych stanowiących element leczenia układowych chorób tkanki łącznej jest niezwykle istotny. Remont oddziału pozwoli na zapewnienie odpowiednich warunków socjalnych - możliwość izolowania chorych na mniejszych salach z pełnym węzłem sanitarnym, co pozwoli na uniknięcie / znaczne zmniejszenie ryzyka infekcji szpitalnych u chorych leczonych m.in. cytostatykami z powodu chorób układowych tkanki łącznej i ich powikłań. Leczenie immunosupresyjne w optymalnych warunkach powinno być stosowane na salach pojedynczych. Wachlarz chorób, w leczeniu których można zastosować terapię biologiczną jest niezwykle szeroki. Obejmuje m.in. reumatoidalne zapalenie stawów (wg ICD-10: M 05 i M  06), inne choroby zapalne stawów (M 13), zesztywniające zapalenie stawów (M45), łuszczycowe zapalenie stawów (M 07- M 07.3), układowe choroby tkanki łącznej, w tym: toczeń rumieniowaty układowy i jego powikłania nerkowe - toczniowe zapalenie nerek (M 32), zapalenia naczyń (M 31), twardzinę układową z powikłaniami, takimi jak tętnicze nadciśnienie płucne, czy zmiany włókniste płuc (M 34). Tym samym realizacja inwestycji przyczyni się do rozszerzenia zakresu udzielanych świadczeń medycznych w komórkach szpitala objętych projektem w ramach posiadanego przez Wnioskodawcę kontraktu z NFZ. Zgodnie z powyższym, inwestycja ma strategiczne znaczenie dla społeczno-gospodarczego rozwoju kraju. Projekt dotyczy realizacji działań ukierunkowanych na realizację celów publicznych, ogólnospołecznych, polegających na zwiększeniu dostępności do wysokiej jakości świadczeń z zakresu chorób układu kostno-stawowo-mięśniowego na dedykowanych do tego oddziałach neurochirurgii, oddziałach chorób wewnętrznych oraz Zakładu Diagnostyki Obrazowej i Radiologii Zabiegowej, które specjalizują się w diagnostyce i leczeniu chorób układu kostno-stawowo-mięśniowego. Jednocześnie realizacja inwestycji pozwoli na: poprawę infrastruktury medycznej, usprawnienie pracy personelu medycznego, podniesienie bezpieczeństwa wykonywanych świadczeń medycznych, poprawę jakości usług z zakresu opieki zdrowotnej. Realizacja projektu będzie zapobiegała dezaktywizacji zawodowej. </t>
  </si>
  <si>
    <t xml:space="preserve">Projekt jest zgodny z aktualnie obowiązującymi mapami. Zmiana struktury  wieku ludności  Polski,  czyli  proces  starzenia  się  ludności  przejawia  się  znaczącym  przyrostem  osób w starszym wieku. Z danych GUS i map potrzeb wynika, że społeczeństwo śląskie szybko się starzeje (współczynnik wyższy niż dla Polski), wzrasta przeciętne trwanie życia, co przejawia się przyrostem osób w wieku starszym (powyżej 65 lat stanowi 17,3% ludności ogółem wobec 16,4% dla Polski). Wg prognoz ujętych w Mapach potrzeb zdrowotnych 2020 w 2050 roku osoby w wieku 65 lat i więcej będą stanowiły aż 33,95% społeczeństwa województwa. Znacząco wzrośnie zatem nie tylko populacja  osób  starszych, ale w ramach  tej  grupy  ludności  zwiększy  się  liczba  i  udział  osób  sędziwych.  Będziemy  mieć  zatem  do  czynienia  z  procesem  podwójnego starzenia się ludności. Znaczący  wzrost  liczby  osób  starszych,  które  często  doświadczają  wielu  problemów  zdrowotnych  i  niepełnosprawności  spowoduje  zwiększenie zapotrzebowania na różnego rodzaju usługi i świadczenia zdrowotne dla tej części populacji.  
Zgodnie z Mapami potrzeb zdrowotnych w zakresie chorób układu kostno-mięśniowego w latach 2022–2031 dla grupy Choroby układowe tkanki łącznej prognozuje się w Polsce wzrost zapadalności rejestrowanej.  W 2022 r.  zapadalność  rejestrowana  będzie  wynosiła  6,6  tys.  i  do  2031  r.  wzrośnie  do 7,0 tys. (wzrost o 6,1 %). To samo dotyczy chorób kręgosłupa - w latach 2022–2031 dla grupy Choroby kręgosłupa prognozuje się w Polsce wzrost zapadalności rejestrowanej. W 2022 r. zapadalność rejestrowana będzie wynosiła 441,6 tys. i do 2031 r. wzrośnie do 448,9 tys. (wzrost o 1,7 %). Zgodnie z Mapami potrzeb zdrowotnych 2020 w zakresie chorób układu mięśniowo-szkieletowego prognozowana zapadalność w 2034 r. w woj. śląskim wzrośnie o 9,22% w stosunku do roku 2019 i będzie to większy przyrost niż przewidywany dla całego kraju (analogiczny wskaźnik dla Polski wyniesie 8,48%).  Wszystkie komórki organizacyjne Wnioskodawcy planowane do wsparcia w ramach projektu realizują świadczenia medyczne z zakresu chorób układu kostno-stawowo-mięśniowego. W województwie śląskim w ramach umów z NFZ realizujących zakres Neurochirurgia - hospitalizacja jest tylko 7 świadczeniodawców, stąd zapotrzebowanie na świadczenia medyczne z ww. zakresu udzielanych świadczeń medycznych nie są do końca zaspokajane. Argumenty wymienione powyżej przemawiają za realizacją projektu, z uwagi na zwiększone zapotrzebowanie na świadczenia z zakresu udzielania świadczeń medycznych dotyczących chorób układu kostno-stawowo-mięśniowego. Mapa potrzeb zdrowotnych w zakresie lecznictwa szpitalnego dla Polski (2018) wskazuje, iż w  województwie  śląskim  w  2016  r.  liczba  rezonansów  magnetycznych  wyniosła  25, tj. tyle, ile w 2014 r., co daje 0,55 urządzenia w przeliczeniu na 100 tys. ludności. Analiza porównawcza wskazuje, iż wskaźnik ten w woj. śląskim jest niższy niż w sześciu województwach, tj. łódzkim, świętokrzyskim, kujawsko-pomorskim, mazowieckim, lubelskim dolnośląskim. Jednocześnie pomiędzy 2014 r. i 2016 r. tylko w województwie śląskim i lubuskim nie zakupiono nowego rezonansu, a we wszystkich pozostałych województwach dokonano zakupów od 1 do 8 szt. tych urządzeń.   Jednocześnie należy podkreślić, że Mapy potrzeb zdrowotnych 2020 wprost wskazują na zapotrzebowanie na dodatkowy rezonans magnetyczny w województwie śląskim. Jak wynika bowiem z Map potrzeb zdrowotnych 2020, zapotrzebowanie na nowe rezonanse magnetyczne w woj. śląskim w 2023 r. (rok zakończenia projektu) wyniesie 30 sztuk (73,17% funkcjonujących rezonansów będzie wymagało wymiany ze względu na zaawansowany wiek), a w 2028 r. (koniec okresu trwałości projektu), zapotrzebowanie to ma wynieść 38 sztuk (92,68% funkcjonujących rezonansów będzie wymagało wymiany ze względu na zaawansowany wiek), przy czym w samych Katowicach w 2023 r. zapotrzebowanie na nowe rezonanse wyniesie 6 sztuk, a w 2028 r. – 8 sztuk. W związku z tym, że aktualnie w województwie śląskim najdłuższy czas oczekiwania na badanie z użyciem rezonansu magnetycznego wynosi ponad 1 rok (wg stanu na dzień 22.10.2021 r.), zakup dodatkowego aparatu przez Wnioskodawcę skróci czas oczekiwania pacjentów na to badanie. Zakup aparatu rezonansu magnetycznego pozwoli na wcześniejsze i dokładniejsze diagnozowanie pacjentów, umożliwi precyzyjną ocenę rozległości choroby, dzięki czemu lekarz optymalnie zaplanuje proces leczenia. Prawidłowo postawiona diagnoza oraz dobrze opracowany plan leczenia na podstawie badań diagnostycznych, w tym MR, mają przełożenie na dalszy proces leczenia. W wyniku realizacji projektu pacjenci szpitala oraz poradni specjalistycznych będą mieć dostępną na miejscu niezbędną infrastrukturę w postaci pracowni rezonansu magnetycznego. Głównymi argumentami przemawiającymi za zakupem dodatkowego rezonansu magnetycznego do siedziby szpitala przy ul. Medyków 14 są: - brak całodobowego zabezpieczenia Wnioskodawcy w zakresie udzielania świadczeń z użyciem rezonansu magnetycznego – w związku z faktem, iż szpital w lokalizacji przy ul. Medyków 14 nie posiada własnego MR, świadczeniodawca jest zmuszony do realizowania usług wykonywania badań z użyciem rezonansu na postawie umowy z podwykonawcą, który jednakże nie zabezpiecza świadczeń całodobowych (podwykonawca nie świadczy usług w godzinach nocnych oraz w weekendy). Aktualnie Wnioskodawca korzysta również z rezonansu magnetycznego znajdującego się w innej siedzibie szpitala przy ul. Ceglanej 33, oddalonej o ok. 7 km od lokalizacji przy ul. Medyków 14, co w sposób znaczący wpływa na utrudnienie i spowolnienie procesu diagnostyki. W przypadku konieczności wykonania badania z użyciem rezonansu magnetycznego niezbędny jest transport pacjenta, co wpływa na zwiększenie ryzyka dla jego stanu zdrowia, zwłaszcza w przypadkach ratujących życie. Dzięki ww. zakupowi nie trzeba będzie przewozić pacjentów na badanie rezonansem, co wpłynie na poprawę jakości leczenia oraz komfortu i bezpieczeństwa pacjentów, - konieczność posiadania rezonansu magnetycznego w programach lekowych - szpital realizuje około 30 programów lekowych, w których zarówno do kwalifikacji pacjentów, jak i kontroli wyników terapii jest niezbędne przeprowadzenie badania MR. Dodatkowo niektóre z programów lekowych posiadają wymóg przeprowadzenia badań kontrolnych w ramach pobytu szpitalnego, w tym bezzwłocznego wykonania badania MR w trakcie pobytu pacjenta na oddziale, - brak możliwości elektronicznego podglądu do opisów badań - ze względu na fakt, iż świadczenia wykonuje podwykonawca, nie jest możliwe systemowe połączenie i uzyskiwanie wyników i opisów badań bezpośrednio w szpitalu. W związku z powyższym szpital otrzymuje dokumentację w postaci papierowej, co znacznie wydłuża proces diagnostyki i wpływa negatywnie na dalszy proces leczenia. Powyższe przekłada się również na wydłużenie czasu hospitalizacji oraz procesu diagnostyki, a tym samym na zmniejszenie dostępności do świadczeń dla innych pacjentów, - konieczność posiadania rezonansu magnetycznego dla potrzeb akredytacji - ze względu na fakt, że Wnioskodawca jest szpitalem klinicznym i realizuje kształcenie specjalizacyjne dla lekarzy, posiadanie pracowni MR we własnych strukturach umożliwi zwiększenie zakresu specjalizacji na potrzeby których takie szkolenie może być prowadzone i usprawni kształcenie w ramach już posiadanych akredytacji, co jest szczególnie istotne w zakresie potrzeby zwiększania ilości miejsc szkoleniowych w związku z niedoborami kadry medycznej.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</si>
</sst>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 numFmtId="169" formatCode="#,##0.000"/>
  </numFmts>
  <fonts count="39"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b/>
      <sz val="11"/>
      <color theme="1"/>
      <name val="Calibri"/>
      <family val="2"/>
      <charset val="238"/>
      <scheme val="minor"/>
    </font>
    <font>
      <sz val="8"/>
      <color theme="1"/>
      <name val="Calibri"/>
      <family val="2"/>
      <charset val="238"/>
    </font>
    <font>
      <b/>
      <i/>
      <sz val="10"/>
      <color theme="1"/>
      <name val="Calibri"/>
      <family val="2"/>
      <charset val="238"/>
      <scheme val="minor"/>
    </font>
    <font>
      <sz val="7"/>
      <color theme="1"/>
      <name val="Calibri"/>
      <family val="2"/>
      <charset val="238"/>
      <scheme val="minor"/>
    </font>
    <font>
      <sz val="8"/>
      <color theme="1"/>
      <name val="Calibri"/>
      <family val="2"/>
      <charset val="238"/>
      <scheme val="minor"/>
    </font>
    <font>
      <sz val="10"/>
      <name val="Arial"/>
      <family val="2"/>
      <charset val="238"/>
    </font>
    <font>
      <sz val="11"/>
      <color indexed="8"/>
      <name val="Calibri"/>
      <family val="2"/>
      <charset val="1"/>
    </font>
    <font>
      <sz val="6"/>
      <color theme="1"/>
      <name val="Calibri"/>
      <family val="2"/>
      <charset val="238"/>
      <scheme val="minor"/>
    </font>
    <font>
      <sz val="11"/>
      <color rgb="FF000000"/>
      <name val="Calibri"/>
      <family val="2"/>
      <charset val="238"/>
    </font>
    <font>
      <sz val="9"/>
      <color theme="1"/>
      <name val="Calibri"/>
      <family val="2"/>
      <charset val="238"/>
      <scheme val="minor"/>
    </font>
    <font>
      <sz val="11"/>
      <color indexed="9"/>
      <name val="Calibri"/>
      <family val="2"/>
      <charset val="238"/>
    </font>
    <font>
      <sz val="11"/>
      <color theme="0"/>
      <name val="Calibri"/>
      <family val="2"/>
      <scheme val="minor"/>
    </font>
    <font>
      <sz val="8"/>
      <color theme="1"/>
      <name val="Calibri"/>
      <family val="2"/>
      <charset val="238"/>
    </font>
    <font>
      <sz val="8"/>
      <color theme="1"/>
      <name val="Calibri"/>
      <family val="2"/>
      <charset val="238"/>
    </font>
    <font>
      <u/>
      <sz val="10"/>
      <color theme="1"/>
      <name val="Calibri"/>
      <family val="2"/>
      <charset val="238"/>
      <scheme val="minor"/>
    </font>
    <font>
      <i/>
      <sz val="8"/>
      <color theme="1"/>
      <name val="Calibri"/>
      <family val="2"/>
      <charset val="238"/>
      <scheme val="minor"/>
    </font>
    <font>
      <sz val="8"/>
      <color rgb="FF000000"/>
      <name val="Calibri"/>
      <family val="2"/>
      <charset val="238"/>
    </font>
    <font>
      <sz val="8"/>
      <color indexed="8"/>
      <name val="Calibri"/>
      <family val="2"/>
      <charset val="238"/>
    </font>
    <font>
      <sz val="10"/>
      <color rgb="FF000000"/>
      <name val="Calibri"/>
      <family val="2"/>
      <charset val="238"/>
    </font>
    <font>
      <sz val="8"/>
      <name val="Calibri"/>
      <family val="2"/>
      <charset val="238"/>
    </font>
    <font>
      <sz val="8"/>
      <name val="Calibri"/>
      <family val="2"/>
      <charset val="238"/>
      <scheme val="minor"/>
    </font>
    <font>
      <sz val="12"/>
      <color theme="1"/>
      <name val="Calibri"/>
      <family val="2"/>
      <charset val="238"/>
      <scheme val="minor"/>
    </font>
    <font>
      <sz val="8"/>
      <color theme="1"/>
      <name val="Calibri"/>
    </font>
    <font>
      <sz val="7"/>
      <name val="Calibri"/>
      <family val="2"/>
      <charset val="238"/>
      <scheme val="minor"/>
    </font>
    <font>
      <b/>
      <sz val="12"/>
      <name val="Calibri"/>
      <family val="2"/>
      <charset val="238"/>
      <scheme val="minor"/>
    </font>
    <font>
      <sz val="12"/>
      <name val="Calibri"/>
      <family val="2"/>
      <charset val="238"/>
      <scheme val="minor"/>
    </font>
    <font>
      <sz val="12"/>
      <name val="Calibri"/>
      <family val="2"/>
      <charset val="238"/>
    </font>
    <font>
      <i/>
      <sz val="12"/>
      <name val="Calibri"/>
      <family val="2"/>
      <charset val="238"/>
      <scheme val="minor"/>
    </font>
  </fonts>
  <fills count="34">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theme="0" tint="-0.14999847407452621"/>
        <bgColor indexed="64"/>
      </patternFill>
    </fill>
    <fill>
      <patternFill patternType="solid">
        <fgColor rgb="FFFFFFFF"/>
      </patternFill>
    </fill>
    <fill>
      <patternFill patternType="solid">
        <fgColor theme="0"/>
      </patternFill>
    </fill>
    <fill>
      <patternFill patternType="solid">
        <fgColor theme="0"/>
        <bgColor indexed="9"/>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00B0F0"/>
        <bgColor indexed="64"/>
      </patternFill>
    </fill>
  </fills>
  <borders count="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style="medium">
        <color indexed="64"/>
      </right>
      <top style="thin">
        <color indexed="64"/>
      </top>
      <bottom style="medium">
        <color indexed="64"/>
      </bottom>
      <diagonal/>
    </border>
    <border>
      <left style="thin">
        <color rgb="FF979991"/>
      </left>
      <right/>
      <top style="thin">
        <color rgb="FF979991"/>
      </top>
      <bottom/>
      <diagonal/>
    </border>
    <border>
      <left style="medium">
        <color rgb="FF000000"/>
      </left>
      <right style="medium">
        <color rgb="FF000000"/>
      </right>
      <top style="medium">
        <color rgb="FF000000"/>
      </top>
      <bottom style="medium">
        <color rgb="FF000000"/>
      </bottom>
      <diagonal/>
    </border>
    <border>
      <left style="thin">
        <color rgb="FF979991"/>
      </left>
      <right/>
      <top/>
      <bottom style="thin">
        <color rgb="FF979991"/>
      </bottom>
      <diagonal/>
    </border>
    <border>
      <left style="medium">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medium">
        <color indexed="64"/>
      </right>
      <top/>
      <bottom/>
      <diagonal/>
    </border>
  </borders>
  <cellStyleXfs count="14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7" fillId="0" borderId="0"/>
    <xf numFmtId="164" fontId="7"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44" fontId="7" fillId="0" borderId="0" applyFont="0" applyFill="0" applyBorder="0" applyAlignment="0" applyProtection="0"/>
    <xf numFmtId="0" fontId="1" fillId="0" borderId="0"/>
    <xf numFmtId="164" fontId="10"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 fillId="0" borderId="0" applyFont="0" applyFill="0" applyBorder="0" applyAlignment="0" applyProtection="0"/>
    <xf numFmtId="164" fontId="7" fillId="0" borderId="0" applyFont="0" applyFill="0" applyBorder="0" applyAlignment="0" applyProtection="0"/>
    <xf numFmtId="164" fontId="9"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9" fillId="0" borderId="0" applyFont="0" applyFill="0" applyBorder="0" applyAlignment="0" applyProtection="0"/>
    <xf numFmtId="164" fontId="7" fillId="0" borderId="0" applyFont="0" applyFill="0" applyBorder="0" applyAlignment="0" applyProtection="0"/>
    <xf numFmtId="0" fontId="1" fillId="0" borderId="0"/>
    <xf numFmtId="0" fontId="9" fillId="0" borderId="0"/>
    <xf numFmtId="0" fontId="9" fillId="0" borderId="0"/>
    <xf numFmtId="0" fontId="1" fillId="11" borderId="0" applyNumberFormat="0" applyBorder="0" applyAlignment="0" applyProtection="0"/>
    <xf numFmtId="0" fontId="9" fillId="0" borderId="0"/>
    <xf numFmtId="164" fontId="10" fillId="0" borderId="0" applyFont="0" applyFill="0" applyBorder="0" applyAlignment="0" applyProtection="0"/>
    <xf numFmtId="0" fontId="1" fillId="12" borderId="0" applyNumberFormat="0" applyBorder="0" applyAlignment="0" applyProtection="0"/>
    <xf numFmtId="0" fontId="9" fillId="0" borderId="0"/>
    <xf numFmtId="0" fontId="9" fillId="0" borderId="0"/>
    <xf numFmtId="0" fontId="9" fillId="0" borderId="0"/>
    <xf numFmtId="9" fontId="9" fillId="0" borderId="0" applyFill="0" applyBorder="0" applyAlignment="0" applyProtection="0"/>
    <xf numFmtId="0" fontId="9" fillId="0" borderId="0"/>
    <xf numFmtId="0" fontId="9" fillId="13" borderId="0" applyNumberFormat="0" applyBorder="0" applyAlignment="0" applyProtection="0"/>
    <xf numFmtId="0" fontId="9" fillId="0" borderId="0"/>
    <xf numFmtId="0" fontId="9" fillId="0" borderId="0"/>
    <xf numFmtId="0" fontId="16" fillId="0" borderId="0"/>
    <xf numFmtId="9" fontId="17" fillId="0" borderId="0" applyBorder="0" applyProtection="0"/>
    <xf numFmtId="0" fontId="9" fillId="14" borderId="0" applyBorder="0" applyProtection="0"/>
    <xf numFmtId="9" fontId="10" fillId="0" borderId="0" applyFont="0" applyFill="0" applyBorder="0" applyAlignment="0" applyProtection="0"/>
    <xf numFmtId="167" fontId="8" fillId="0" borderId="0" applyBorder="0" applyProtection="0"/>
    <xf numFmtId="0" fontId="19" fillId="15" borderId="0" applyBorder="0" applyProtection="0"/>
    <xf numFmtId="0" fontId="9" fillId="0" borderId="0"/>
    <xf numFmtId="0" fontId="19" fillId="0" borderId="0"/>
    <xf numFmtId="0" fontId="19" fillId="18" borderId="0" applyNumberFormat="0" applyFont="0" applyBorder="0" applyProtection="0"/>
    <xf numFmtId="9" fontId="19" fillId="0" borderId="0" applyFont="0" applyBorder="0" applyProtection="0"/>
    <xf numFmtId="0" fontId="21"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2" fillId="23" borderId="0" applyNumberFormat="0" applyBorder="0" applyAlignment="0" applyProtection="0"/>
    <xf numFmtId="0" fontId="7" fillId="24" borderId="0" applyNumberFormat="0" applyBorder="0" applyAlignment="0" applyProtection="0"/>
    <xf numFmtId="0" fontId="7" fillId="0" borderId="0"/>
    <xf numFmtId="0" fontId="7" fillId="0" borderId="0"/>
    <xf numFmtId="0" fontId="7" fillId="0" borderId="0"/>
    <xf numFmtId="0" fontId="7" fillId="25" borderId="0" applyNumberFormat="0" applyBorder="0" applyAlignment="0" applyProtection="0"/>
    <xf numFmtId="0" fontId="7" fillId="0" borderId="0"/>
    <xf numFmtId="0" fontId="7" fillId="0" borderId="0"/>
    <xf numFmtId="0" fontId="1" fillId="0" borderId="0"/>
    <xf numFmtId="0" fontId="29" fillId="2" borderId="57" applyFont="0">
      <alignment horizontal="center" wrapText="1" readingOrder="1"/>
    </xf>
    <xf numFmtId="0" fontId="1" fillId="19" borderId="0" applyNumberFormat="0" applyBorder="0" applyAlignment="0" applyProtection="0"/>
  </cellStyleXfs>
  <cellXfs count="440">
    <xf numFmtId="0" fontId="0" fillId="0" borderId="0" xfId="0"/>
    <xf numFmtId="0" fontId="2" fillId="0" borderId="0" xfId="0" applyFont="1"/>
    <xf numFmtId="0" fontId="2" fillId="0" borderId="0" xfId="0" applyFont="1" applyFill="1"/>
    <xf numFmtId="0" fontId="2" fillId="4" borderId="5" xfId="0" applyFont="1" applyFill="1" applyBorder="1" applyAlignment="1" applyProtection="1">
      <alignment horizontal="center" vertical="center" wrapText="1"/>
    </xf>
    <xf numFmtId="0" fontId="0" fillId="0" borderId="0" xfId="0"/>
    <xf numFmtId="0" fontId="11" fillId="7" borderId="4" xfId="0" applyFont="1" applyFill="1" applyBorder="1" applyAlignment="1">
      <alignment horizontal="center" vertical="center"/>
    </xf>
    <xf numFmtId="0" fontId="2" fillId="10" borderId="4" xfId="0" applyFont="1" applyFill="1" applyBorder="1" applyAlignment="1">
      <alignment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2" fillId="10" borderId="15" xfId="0" applyFont="1" applyFill="1" applyBorder="1" applyAlignment="1">
      <alignment horizontal="center"/>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0" borderId="12" xfId="0" applyFont="1" applyFill="1" applyBorder="1" applyAlignment="1">
      <alignment horizontal="center"/>
    </xf>
    <xf numFmtId="0" fontId="2" fillId="10"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0" borderId="25" xfId="0" applyFont="1" applyFill="1" applyBorder="1" applyAlignment="1">
      <alignment vertical="center" wrapText="1"/>
    </xf>
    <xf numFmtId="0" fontId="2" fillId="10" borderId="18" xfId="0" applyFont="1" applyFill="1" applyBorder="1" applyAlignment="1">
      <alignment vertical="center" wrapText="1"/>
    </xf>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xf>
    <xf numFmtId="0" fontId="2" fillId="10" borderId="4" xfId="0" applyFont="1" applyFill="1" applyBorder="1" applyAlignment="1">
      <alignment horizontal="center" vertical="center"/>
    </xf>
    <xf numFmtId="0" fontId="2" fillId="0" borderId="4" xfId="0" applyFont="1" applyBorder="1" applyAlignment="1">
      <alignment horizontal="justify" vertical="center"/>
    </xf>
    <xf numFmtId="0" fontId="2" fillId="0" borderId="0" xfId="0" applyFont="1" applyAlignment="1">
      <alignment horizontal="justify" vertical="center"/>
    </xf>
    <xf numFmtId="0" fontId="2" fillId="10" borderId="1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2" borderId="4" xfId="0" applyFont="1" applyFill="1" applyBorder="1" applyAlignment="1">
      <alignment vertical="center" wrapText="1"/>
    </xf>
    <xf numFmtId="0" fontId="2" fillId="0" borderId="4" xfId="0" applyFont="1" applyFill="1" applyBorder="1" applyAlignment="1">
      <alignment horizontal="center" vertical="center"/>
    </xf>
    <xf numFmtId="0" fontId="2" fillId="2" borderId="4" xfId="0" applyFont="1" applyFill="1" applyBorder="1" applyAlignment="1">
      <alignment horizontal="left" vertical="center" wrapText="1"/>
    </xf>
    <xf numFmtId="0" fontId="13" fillId="9" borderId="29" xfId="0" applyFont="1" applyFill="1" applyBorder="1" applyAlignment="1">
      <alignment horizontal="center" wrapText="1"/>
    </xf>
    <xf numFmtId="0" fontId="3" fillId="2"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vertical="center" wrapText="1"/>
    </xf>
    <xf numFmtId="0" fontId="13" fillId="9" borderId="29" xfId="0" applyFont="1" applyFill="1" applyBorder="1" applyAlignment="1">
      <alignment horizontal="center" vertical="center" wrapText="1"/>
    </xf>
    <xf numFmtId="0" fontId="12" fillId="0" borderId="44" xfId="0" applyFont="1" applyBorder="1" applyAlignment="1">
      <alignment horizontal="center" vertical="top" wrapText="1"/>
    </xf>
    <xf numFmtId="0" fontId="2" fillId="0" borderId="4" xfId="0" applyFont="1" applyFill="1" applyBorder="1" applyAlignment="1">
      <alignment vertical="center" wrapText="1"/>
    </xf>
    <xf numFmtId="4" fontId="0" fillId="0" borderId="0" xfId="0" applyNumberFormat="1"/>
    <xf numFmtId="0" fontId="4" fillId="17" borderId="46" xfId="0" applyFont="1" applyFill="1" applyBorder="1" applyAlignment="1" applyProtection="1">
      <alignment horizontal="center" vertical="center" wrapText="1"/>
    </xf>
    <xf numFmtId="164" fontId="0" fillId="0" borderId="0" xfId="0" applyNumberFormat="1"/>
    <xf numFmtId="0" fontId="2" fillId="2" borderId="4" xfId="0" applyFont="1" applyFill="1" applyBorder="1" applyAlignment="1">
      <alignment vertical="center" wrapText="1"/>
    </xf>
    <xf numFmtId="0" fontId="2" fillId="6" borderId="0" xfId="0" applyFont="1" applyFill="1"/>
    <xf numFmtId="0" fontId="2" fillId="0" borderId="4" xfId="0" applyFont="1" applyFill="1" applyBorder="1" applyAlignment="1">
      <alignment horizontal="justify" vertical="center" wrapText="1"/>
    </xf>
    <xf numFmtId="0" fontId="2" fillId="0" borderId="4" xfId="0" applyFont="1" applyFill="1" applyBorder="1" applyAlignment="1">
      <alignment horizontal="justify" vertical="center"/>
    </xf>
    <xf numFmtId="0" fontId="2" fillId="0" borderId="0" xfId="0" applyFont="1" applyFill="1" applyAlignment="1">
      <alignment vertical="top" wrapText="1"/>
    </xf>
    <xf numFmtId="4" fontId="3" fillId="0" borderId="0" xfId="1" applyNumberFormat="1" applyFont="1" applyBorder="1" applyAlignment="1" applyProtection="1">
      <alignment horizontal="center" vertical="center" wrapText="1"/>
      <protection locked="0"/>
    </xf>
    <xf numFmtId="0" fontId="2" fillId="0" borderId="0" xfId="0" applyFont="1" applyBorder="1"/>
    <xf numFmtId="0" fontId="0" fillId="2" borderId="0" xfId="0" applyFill="1"/>
    <xf numFmtId="168" fontId="0" fillId="2" borderId="0" xfId="0" applyNumberFormat="1" applyFill="1"/>
    <xf numFmtId="4" fontId="0" fillId="2" borderId="0" xfId="0" applyNumberFormat="1" applyFill="1"/>
    <xf numFmtId="0" fontId="4" fillId="9" borderId="29" xfId="0" applyFont="1" applyFill="1" applyBorder="1" applyAlignment="1">
      <alignment horizontal="center" wrapText="1"/>
    </xf>
    <xf numFmtId="0" fontId="4" fillId="9" borderId="29" xfId="0" applyFont="1" applyFill="1" applyBorder="1" applyAlignment="1">
      <alignment horizontal="center" vertical="center" wrapText="1"/>
    </xf>
    <xf numFmtId="0" fontId="2" fillId="9" borderId="29"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12" fillId="2" borderId="49" xfId="0" applyFont="1" applyFill="1" applyBorder="1" applyAlignment="1">
      <alignment horizontal="center" vertical="center" wrapText="1"/>
    </xf>
    <xf numFmtId="166" fontId="12" fillId="2" borderId="49" xfId="0" applyNumberFormat="1" applyFont="1" applyFill="1" applyBorder="1" applyAlignment="1">
      <alignment horizontal="center" vertical="center" wrapText="1"/>
    </xf>
    <xf numFmtId="4" fontId="12" fillId="2" borderId="49" xfId="0" applyNumberFormat="1" applyFont="1" applyFill="1" applyBorder="1" applyAlignment="1">
      <alignment horizontal="right" vertical="center" wrapText="1"/>
    </xf>
    <xf numFmtId="0" fontId="12" fillId="0" borderId="49" xfId="0" applyFont="1" applyBorder="1" applyAlignment="1">
      <alignment horizontal="center" vertical="top" wrapText="1"/>
    </xf>
    <xf numFmtId="0" fontId="2" fillId="26" borderId="28" xfId="0" applyFont="1" applyFill="1" applyBorder="1" applyAlignment="1">
      <alignment horizontal="center"/>
    </xf>
    <xf numFmtId="0" fontId="5" fillId="2" borderId="4" xfId="0" applyFont="1" applyFill="1" applyBorder="1" applyAlignment="1">
      <alignment vertical="center" wrapText="1"/>
    </xf>
    <xf numFmtId="0" fontId="2" fillId="2" borderId="49" xfId="0" applyFont="1" applyFill="1" applyBorder="1" applyAlignment="1">
      <alignment horizontal="left" vertical="center" wrapText="1"/>
    </xf>
    <xf numFmtId="0" fontId="23" fillId="0" borderId="44" xfId="0" applyFont="1" applyBorder="1" applyAlignment="1">
      <alignment horizontal="center" vertical="top" wrapText="1"/>
    </xf>
    <xf numFmtId="0" fontId="23" fillId="0" borderId="49" xfId="0" applyFont="1" applyBorder="1" applyAlignment="1">
      <alignment horizontal="center" vertical="top" wrapText="1"/>
    </xf>
    <xf numFmtId="0" fontId="3" fillId="0" borderId="1" xfId="0" applyFont="1" applyFill="1" applyBorder="1" applyAlignment="1">
      <alignment horizontal="center" vertical="center" wrapText="1"/>
    </xf>
    <xf numFmtId="0" fontId="2" fillId="0" borderId="49" xfId="0" applyFont="1" applyFill="1" applyBorder="1" applyAlignment="1">
      <alignment horizontal="left" wrapText="1"/>
    </xf>
    <xf numFmtId="4" fontId="2" fillId="0" borderId="0" xfId="0" applyNumberFormat="1" applyFont="1"/>
    <xf numFmtId="165" fontId="5" fillId="2" borderId="4" xfId="0" applyNumberFormat="1" applyFont="1" applyFill="1" applyBorder="1" applyAlignment="1">
      <alignment horizontal="center" vertical="center"/>
    </xf>
    <xf numFmtId="4" fontId="5" fillId="2" borderId="4" xfId="0" applyNumberFormat="1" applyFont="1" applyFill="1" applyBorder="1" applyAlignment="1">
      <alignment horizontal="center" vertical="center"/>
    </xf>
    <xf numFmtId="0" fontId="24" fillId="27" borderId="49" xfId="0" applyFont="1" applyFill="1" applyBorder="1" applyAlignment="1">
      <alignment horizontal="center" vertical="top" wrapText="1"/>
    </xf>
    <xf numFmtId="0" fontId="15" fillId="0" borderId="0" xfId="0" applyFont="1"/>
    <xf numFmtId="0" fontId="24" fillId="27" borderId="53" xfId="0" applyFont="1" applyFill="1" applyBorder="1" applyAlignment="1">
      <alignment horizontal="center" vertical="top" wrapText="1"/>
    </xf>
    <xf numFmtId="166" fontId="12" fillId="2" borderId="49" xfId="0" applyNumberFormat="1" applyFont="1" applyFill="1" applyBorder="1" applyAlignment="1">
      <alignment horizontal="left" vertical="top" wrapText="1"/>
    </xf>
    <xf numFmtId="0" fontId="12" fillId="2" borderId="49" xfId="0" applyFont="1" applyFill="1" applyBorder="1" applyAlignment="1">
      <alignment horizontal="center" vertical="top" wrapText="1"/>
    </xf>
    <xf numFmtId="0" fontId="12" fillId="27" borderId="53" xfId="0" applyFont="1" applyFill="1" applyBorder="1" applyAlignment="1">
      <alignment horizontal="center" vertical="top" wrapText="1"/>
    </xf>
    <xf numFmtId="0" fontId="12" fillId="0" borderId="48" xfId="0" applyFont="1" applyBorder="1" applyAlignment="1">
      <alignment horizontal="center" vertical="top" wrapText="1"/>
    </xf>
    <xf numFmtId="0" fontId="12" fillId="27" borderId="56" xfId="0" applyFont="1" applyFill="1" applyBorder="1" applyAlignment="1">
      <alignment horizontal="center" vertical="top" wrapText="1"/>
    </xf>
    <xf numFmtId="0" fontId="27" fillId="2" borderId="49" xfId="0" applyFont="1" applyFill="1" applyBorder="1" applyAlignment="1">
      <alignment horizontal="center" vertical="center" wrapText="1"/>
    </xf>
    <xf numFmtId="0" fontId="12" fillId="28" borderId="49" xfId="0" applyFont="1" applyFill="1" applyBorder="1" applyAlignment="1">
      <alignment horizontal="center" vertical="top" wrapText="1"/>
    </xf>
    <xf numFmtId="0" fontId="28" fillId="29" borderId="49" xfId="0" applyFont="1" applyFill="1" applyBorder="1" applyAlignment="1">
      <alignment horizontal="center" vertical="center" wrapText="1"/>
    </xf>
    <xf numFmtId="0" fontId="5" fillId="0" borderId="4" xfId="0" applyFont="1" applyBorder="1" applyAlignment="1">
      <alignment horizontal="center" vertical="center"/>
    </xf>
    <xf numFmtId="4" fontId="12" fillId="27" borderId="53" xfId="0" applyNumberFormat="1" applyFont="1" applyFill="1" applyBorder="1" applyAlignment="1">
      <alignment horizontal="right" vertical="top" wrapText="1"/>
    </xf>
    <xf numFmtId="4" fontId="12" fillId="27" borderId="54" xfId="0" applyNumberFormat="1" applyFont="1" applyFill="1" applyBorder="1" applyAlignment="1">
      <alignment horizontal="right" vertical="top" wrapText="1"/>
    </xf>
    <xf numFmtId="0" fontId="30" fillId="27" borderId="53" xfId="0" applyFont="1" applyFill="1" applyBorder="1" applyAlignment="1">
      <alignment horizontal="center" vertical="top" wrapText="1"/>
    </xf>
    <xf numFmtId="0" fontId="30" fillId="0" borderId="49" xfId="0" applyFont="1" applyBorder="1" applyAlignment="1">
      <alignment horizontal="center" vertical="top" wrapText="1"/>
    </xf>
    <xf numFmtId="0" fontId="30" fillId="27" borderId="56" xfId="0" applyFont="1" applyFill="1" applyBorder="1" applyAlignment="1">
      <alignment horizontal="center" vertical="top" wrapText="1"/>
    </xf>
    <xf numFmtId="0" fontId="30" fillId="27" borderId="58" xfId="0" applyFont="1" applyFill="1" applyBorder="1" applyAlignment="1">
      <alignment horizontal="center" vertical="top" wrapText="1"/>
    </xf>
    <xf numFmtId="0" fontId="30" fillId="27" borderId="49" xfId="0" applyFont="1" applyFill="1" applyBorder="1" applyAlignment="1">
      <alignment horizontal="center" vertical="top" wrapText="1"/>
    </xf>
    <xf numFmtId="0" fontId="15" fillId="0" borderId="49" xfId="0" applyFont="1" applyBorder="1" applyAlignment="1">
      <alignment horizontal="justify" vertical="center"/>
    </xf>
    <xf numFmtId="0" fontId="30" fillId="27" borderId="48" xfId="0" applyFont="1" applyFill="1" applyBorder="1" applyAlignment="1">
      <alignment horizontal="center" vertical="top" wrapText="1"/>
    </xf>
    <xf numFmtId="0" fontId="15" fillId="0" borderId="48" xfId="0" applyFont="1" applyBorder="1" applyAlignment="1">
      <alignment horizontal="justify" vertical="center"/>
    </xf>
    <xf numFmtId="166" fontId="12" fillId="27" borderId="49" xfId="0" applyNumberFormat="1" applyFont="1" applyFill="1" applyBorder="1" applyAlignment="1">
      <alignment horizontal="left" vertical="top" wrapText="1"/>
    </xf>
    <xf numFmtId="166" fontId="12" fillId="27" borderId="53" xfId="0" applyNumberFormat="1" applyFont="1" applyFill="1" applyBorder="1" applyAlignment="1">
      <alignment horizontal="left" vertical="top" wrapText="1"/>
    </xf>
    <xf numFmtId="165" fontId="2" fillId="0" borderId="0" xfId="0" applyNumberFormat="1" applyFont="1" applyBorder="1"/>
    <xf numFmtId="0" fontId="24" fillId="2" borderId="49" xfId="0" applyFont="1" applyFill="1" applyBorder="1" applyAlignment="1">
      <alignment horizontal="center" vertical="top" wrapText="1"/>
    </xf>
    <xf numFmtId="0" fontId="30" fillId="2" borderId="49" xfId="0" applyFont="1" applyFill="1" applyBorder="1" applyAlignment="1">
      <alignment horizontal="center" vertical="top" wrapText="1"/>
    </xf>
    <xf numFmtId="0" fontId="2" fillId="4" borderId="49" xfId="0" applyFont="1" applyFill="1" applyBorder="1" applyAlignment="1">
      <alignment horizontal="center" vertical="center" wrapText="1"/>
    </xf>
    <xf numFmtId="0" fontId="2" fillId="2" borderId="0" xfId="0" applyFont="1" applyFill="1" applyAlignment="1">
      <alignment vertical="center" wrapText="1"/>
    </xf>
    <xf numFmtId="0" fontId="30" fillId="27" borderId="0" xfId="0" applyFont="1" applyFill="1" applyBorder="1" applyAlignment="1">
      <alignment horizontal="center" vertical="top" wrapText="1"/>
    </xf>
    <xf numFmtId="0" fontId="15" fillId="0" borderId="48" xfId="0" applyFont="1" applyBorder="1" applyAlignment="1">
      <alignment horizontal="left" vertical="top"/>
    </xf>
    <xf numFmtId="0" fontId="30" fillId="0" borderId="48" xfId="0" applyFont="1" applyBorder="1" applyAlignment="1">
      <alignment horizontal="center" vertical="top" wrapText="1"/>
    </xf>
    <xf numFmtId="0" fontId="30" fillId="0" borderId="7" xfId="0" applyFont="1" applyBorder="1" applyAlignment="1">
      <alignment horizontal="center" vertical="top" wrapText="1"/>
    </xf>
    <xf numFmtId="0" fontId="15" fillId="0" borderId="49" xfId="0" applyFont="1" applyBorder="1" applyAlignment="1">
      <alignment horizontal="left" vertical="top" wrapText="1"/>
    </xf>
    <xf numFmtId="0" fontId="15" fillId="0" borderId="0" xfId="0" applyFont="1" applyAlignment="1">
      <alignment vertical="top"/>
    </xf>
    <xf numFmtId="0" fontId="12" fillId="0" borderId="7" xfId="0" applyFont="1" applyBorder="1" applyAlignment="1">
      <alignment horizontal="center" vertical="top" wrapText="1"/>
    </xf>
    <xf numFmtId="0" fontId="33" fillId="27" borderId="53" xfId="0" applyFont="1" applyFill="1" applyBorder="1" applyAlignment="1">
      <alignment horizontal="center" vertical="top" wrapText="1"/>
    </xf>
    <xf numFmtId="166" fontId="33" fillId="27" borderId="53" xfId="0" applyNumberFormat="1" applyFont="1" applyFill="1" applyBorder="1" applyAlignment="1">
      <alignment horizontal="left" vertical="top" wrapText="1"/>
    </xf>
    <xf numFmtId="4" fontId="33" fillId="27" borderId="53" xfId="0" applyNumberFormat="1" applyFont="1" applyFill="1" applyBorder="1" applyAlignment="1">
      <alignment horizontal="right" vertical="top" wrapText="1"/>
    </xf>
    <xf numFmtId="4" fontId="33" fillId="27" borderId="54" xfId="0" applyNumberFormat="1" applyFont="1" applyFill="1" applyBorder="1" applyAlignment="1">
      <alignment horizontal="right" vertical="top" wrapText="1"/>
    </xf>
    <xf numFmtId="166" fontId="33" fillId="2" borderId="53" xfId="0" applyNumberFormat="1" applyFont="1" applyFill="1" applyBorder="1" applyAlignment="1">
      <alignment horizontal="left" vertical="top" wrapText="1"/>
    </xf>
    <xf numFmtId="0" fontId="12" fillId="0" borderId="49" xfId="0" applyFont="1" applyBorder="1" applyAlignment="1">
      <alignment horizontal="left" vertical="top"/>
    </xf>
    <xf numFmtId="0" fontId="15" fillId="27" borderId="53" xfId="0" applyFont="1" applyFill="1" applyBorder="1" applyAlignment="1">
      <alignment horizontal="center" vertical="top" wrapText="1"/>
    </xf>
    <xf numFmtId="0" fontId="33" fillId="27" borderId="56" xfId="0" applyFont="1" applyFill="1" applyBorder="1" applyAlignment="1">
      <alignment horizontal="center" vertical="top" wrapText="1"/>
    </xf>
    <xf numFmtId="0" fontId="2" fillId="2" borderId="4" xfId="0" applyFont="1" applyFill="1" applyBorder="1" applyAlignment="1">
      <alignment vertical="center" wrapText="1"/>
    </xf>
    <xf numFmtId="0" fontId="3" fillId="0" borderId="49" xfId="0" applyFont="1" applyBorder="1" applyAlignment="1">
      <alignment wrapText="1"/>
    </xf>
    <xf numFmtId="0" fontId="3" fillId="0" borderId="49" xfId="0" applyFont="1" applyBorder="1" applyAlignment="1">
      <alignment vertical="center" wrapText="1"/>
    </xf>
    <xf numFmtId="0" fontId="5" fillId="10" borderId="7" xfId="0" applyFont="1" applyFill="1" applyBorder="1" applyAlignment="1">
      <alignment horizontal="center" vertical="center"/>
    </xf>
    <xf numFmtId="0" fontId="2" fillId="0" borderId="4" xfId="0" applyFont="1" applyBorder="1" applyAlignment="1">
      <alignment horizontal="left" vertical="center" wrapText="1"/>
    </xf>
    <xf numFmtId="0" fontId="2" fillId="2" borderId="4" xfId="0" applyFont="1" applyFill="1" applyBorder="1" applyAlignment="1">
      <alignment vertical="center" wrapText="1"/>
    </xf>
    <xf numFmtId="0" fontId="2" fillId="2" borderId="1"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4" xfId="0" applyFont="1" applyFill="1" applyBorder="1" applyAlignment="1">
      <alignment vertical="center"/>
    </xf>
    <xf numFmtId="0" fontId="2" fillId="2" borderId="0" xfId="0" applyFont="1" applyFill="1" applyAlignment="1">
      <alignment horizontal="center" vertical="center"/>
    </xf>
    <xf numFmtId="0" fontId="0" fillId="2" borderId="0" xfId="0" applyFill="1" applyAlignment="1">
      <alignment wrapText="1"/>
    </xf>
    <xf numFmtId="169" fontId="0" fillId="0" borderId="0" xfId="0" applyNumberFormat="1"/>
    <xf numFmtId="166" fontId="12" fillId="27" borderId="56" xfId="0" applyNumberFormat="1" applyFont="1" applyFill="1" applyBorder="1" applyAlignment="1">
      <alignment horizontal="left" vertical="top" wrapText="1"/>
    </xf>
    <xf numFmtId="0" fontId="12" fillId="2" borderId="7" xfId="0" applyFont="1" applyFill="1" applyBorder="1" applyAlignment="1">
      <alignment horizontal="center" vertical="top" wrapText="1"/>
    </xf>
    <xf numFmtId="0" fontId="12" fillId="2" borderId="7" xfId="0" applyFont="1" applyFill="1" applyBorder="1" applyAlignment="1">
      <alignment horizontal="center" vertical="center" wrapText="1"/>
    </xf>
    <xf numFmtId="0" fontId="12" fillId="28" borderId="7" xfId="0" applyFont="1" applyFill="1" applyBorder="1" applyAlignment="1">
      <alignment horizontal="center" vertical="top" wrapText="1"/>
    </xf>
    <xf numFmtId="166" fontId="12" fillId="2" borderId="7" xfId="0" applyNumberFormat="1" applyFont="1" applyFill="1" applyBorder="1" applyAlignment="1">
      <alignment horizontal="left" vertical="top" wrapText="1"/>
    </xf>
    <xf numFmtId="0" fontId="12" fillId="27" borderId="49" xfId="0" applyFont="1" applyFill="1" applyBorder="1" applyAlignment="1">
      <alignment horizontal="center" vertical="top" wrapText="1"/>
    </xf>
    <xf numFmtId="166" fontId="33" fillId="27" borderId="56" xfId="0" applyNumberFormat="1" applyFont="1" applyFill="1" applyBorder="1" applyAlignment="1">
      <alignment horizontal="left" vertical="top" wrapText="1"/>
    </xf>
    <xf numFmtId="166" fontId="12" fillId="27" borderId="58" xfId="0" applyNumberFormat="1" applyFont="1" applyFill="1" applyBorder="1" applyAlignment="1">
      <alignment horizontal="left" vertical="top" wrapText="1"/>
    </xf>
    <xf numFmtId="0" fontId="12" fillId="27" borderId="58" xfId="0" applyFont="1" applyFill="1" applyBorder="1" applyAlignment="1">
      <alignment horizontal="center" vertical="top" wrapText="1"/>
    </xf>
    <xf numFmtId="0" fontId="33" fillId="27" borderId="49" xfId="0" applyFont="1" applyFill="1" applyBorder="1" applyAlignment="1">
      <alignment horizontal="center" vertical="top" wrapText="1"/>
    </xf>
    <xf numFmtId="166" fontId="33" fillId="27" borderId="49" xfId="0" applyNumberFormat="1" applyFont="1" applyFill="1" applyBorder="1" applyAlignment="1">
      <alignment horizontal="left" vertical="top" wrapText="1"/>
    </xf>
    <xf numFmtId="0" fontId="12" fillId="27" borderId="7" xfId="0" applyFont="1" applyFill="1" applyBorder="1" applyAlignment="1">
      <alignment horizontal="center" vertical="top" wrapText="1"/>
    </xf>
    <xf numFmtId="0" fontId="33" fillId="27" borderId="7" xfId="0" applyFont="1" applyFill="1" applyBorder="1" applyAlignment="1">
      <alignment horizontal="center" vertical="top" wrapText="1"/>
    </xf>
    <xf numFmtId="0" fontId="36" fillId="30" borderId="21" xfId="1" applyFont="1" applyFill="1" applyBorder="1" applyAlignment="1">
      <alignment horizontal="center" vertical="center" wrapText="1"/>
    </xf>
    <xf numFmtId="0" fontId="36" fillId="30" borderId="15" xfId="1" applyFont="1" applyFill="1" applyBorder="1" applyAlignment="1">
      <alignment horizontal="center" vertical="center" wrapText="1"/>
    </xf>
    <xf numFmtId="0" fontId="36" fillId="31" borderId="49" xfId="1" applyFont="1" applyFill="1" applyBorder="1" applyAlignment="1">
      <alignment vertical="center" wrapText="1"/>
    </xf>
    <xf numFmtId="0" fontId="36" fillId="30" borderId="12" xfId="1" applyFont="1" applyFill="1" applyBorder="1" applyAlignment="1">
      <alignment horizontal="center" vertical="center" wrapText="1"/>
    </xf>
    <xf numFmtId="0" fontId="36" fillId="30" borderId="34" xfId="1" applyFont="1" applyFill="1" applyBorder="1" applyAlignment="1">
      <alignment horizontal="center" vertical="center" wrapText="1"/>
    </xf>
    <xf numFmtId="0" fontId="36" fillId="30" borderId="59" xfId="1" applyFont="1" applyFill="1" applyBorder="1" applyAlignment="1">
      <alignment horizontal="center" vertical="center" wrapText="1"/>
    </xf>
    <xf numFmtId="0" fontId="38" fillId="31" borderId="13" xfId="1" applyFont="1" applyFill="1" applyBorder="1" applyAlignment="1" applyProtection="1">
      <alignment horizontal="center" vertical="center" wrapText="1"/>
      <protection locked="0"/>
    </xf>
    <xf numFmtId="0" fontId="38" fillId="31" borderId="14" xfId="1" applyFont="1" applyFill="1" applyBorder="1" applyAlignment="1" applyProtection="1">
      <alignment horizontal="center" vertical="center" wrapText="1"/>
      <protection locked="0"/>
    </xf>
    <xf numFmtId="2" fontId="36" fillId="0" borderId="49" xfId="1" applyNumberFormat="1" applyFont="1" applyBorder="1" applyAlignment="1" applyProtection="1">
      <alignment vertical="center" wrapText="1"/>
      <protection locked="0"/>
    </xf>
    <xf numFmtId="165" fontId="36" fillId="0" borderId="49" xfId="38" applyNumberFormat="1" applyFont="1" applyBorder="1" applyAlignment="1" applyProtection="1">
      <alignment vertical="center" wrapText="1"/>
      <protection locked="0"/>
    </xf>
    <xf numFmtId="4" fontId="36" fillId="0" borderId="17" xfId="1" applyNumberFormat="1" applyFont="1" applyBorder="1" applyAlignment="1" applyProtection="1">
      <alignment vertical="center" wrapText="1"/>
      <protection locked="0"/>
    </xf>
    <xf numFmtId="9" fontId="36" fillId="0" borderId="22" xfId="17" applyFont="1" applyBorder="1" applyAlignment="1" applyProtection="1">
      <alignment horizontal="right" vertical="center" wrapText="1"/>
      <protection locked="0"/>
    </xf>
    <xf numFmtId="9" fontId="36" fillId="0" borderId="55" xfId="17" applyFont="1" applyBorder="1" applyAlignment="1" applyProtection="1">
      <alignment horizontal="right" vertical="center" wrapText="1"/>
      <protection locked="0"/>
    </xf>
    <xf numFmtId="0" fontId="36" fillId="31" borderId="41" xfId="1" applyFont="1" applyFill="1" applyBorder="1" applyAlignment="1" applyProtection="1">
      <alignment horizontal="center" vertical="center" wrapText="1"/>
      <protection locked="0"/>
    </xf>
    <xf numFmtId="0" fontId="36" fillId="31" borderId="42" xfId="1" applyFont="1" applyFill="1" applyBorder="1" applyAlignment="1" applyProtection="1">
      <alignment horizontal="center" vertical="center" wrapText="1"/>
      <protection locked="0"/>
    </xf>
    <xf numFmtId="0" fontId="36" fillId="31" borderId="68" xfId="1" applyFont="1" applyFill="1" applyBorder="1" applyAlignment="1" applyProtection="1">
      <alignment horizontal="center" vertical="center" wrapText="1"/>
      <protection locked="0"/>
    </xf>
    <xf numFmtId="0" fontId="36" fillId="30" borderId="61" xfId="1" applyFont="1" applyFill="1" applyBorder="1" applyAlignment="1">
      <alignment horizontal="center" vertical="center" wrapText="1"/>
    </xf>
    <xf numFmtId="0" fontId="4" fillId="2" borderId="0" xfId="0" applyFont="1" applyFill="1" applyAlignment="1">
      <alignment vertical="center" wrapText="1"/>
    </xf>
    <xf numFmtId="0" fontId="2" fillId="2" borderId="0" xfId="0" applyFont="1" applyFill="1" applyAlignment="1">
      <alignment vertical="center" wrapText="1"/>
    </xf>
    <xf numFmtId="0" fontId="2" fillId="0" borderId="0" xfId="0" applyFont="1" applyAlignment="1"/>
    <xf numFmtId="0" fontId="3" fillId="0" borderId="0" xfId="0" applyFont="1" applyBorder="1" applyAlignment="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49" xfId="0" applyFont="1" applyFill="1" applyBorder="1" applyAlignment="1" applyProtection="1">
      <alignment horizontal="center" vertical="center" wrapText="1"/>
    </xf>
    <xf numFmtId="0" fontId="2" fillId="4" borderId="48"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35" xfId="0" applyFont="1" applyFill="1" applyBorder="1" applyAlignment="1" applyProtection="1">
      <alignment horizontal="center" vertical="center" wrapText="1"/>
    </xf>
    <xf numFmtId="0" fontId="2" fillId="4" borderId="38"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4" xfId="0" applyFont="1" applyFill="1" applyBorder="1" applyAlignment="1" applyProtection="1">
      <alignment horizontal="center" vertical="center" wrapText="1"/>
    </xf>
    <xf numFmtId="0" fontId="4" fillId="3" borderId="39" xfId="0" applyFont="1" applyFill="1" applyBorder="1" applyAlignment="1" applyProtection="1">
      <alignment horizontal="center" vertical="center" wrapText="1"/>
    </xf>
    <xf numFmtId="0" fontId="4" fillId="3" borderId="25"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5" fillId="2" borderId="50"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0" xfId="0" applyFont="1" applyBorder="1" applyAlignment="1"/>
    <xf numFmtId="0" fontId="0" fillId="0" borderId="0" xfId="0" applyBorder="1" applyAlignment="1"/>
    <xf numFmtId="0" fontId="6" fillId="5" borderId="12" xfId="0" applyFont="1" applyFill="1" applyBorder="1" applyAlignment="1" applyProtection="1">
      <alignment horizontal="center" vertical="center" wrapText="1"/>
    </xf>
    <xf numFmtId="0" fontId="6" fillId="5"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1" xfId="0" applyFont="1" applyFill="1" applyBorder="1" applyAlignment="1" applyProtection="1">
      <alignment horizontal="left" vertical="center" wrapText="1"/>
    </xf>
    <xf numFmtId="0" fontId="2" fillId="4" borderId="22" xfId="0" applyFont="1" applyFill="1" applyBorder="1" applyAlignment="1" applyProtection="1">
      <alignment horizontal="left" vertical="center" wrapText="1"/>
    </xf>
    <xf numFmtId="0" fontId="2" fillId="0" borderId="27" xfId="0" applyFont="1" applyBorder="1" applyAlignment="1">
      <alignment horizontal="center" wrapText="1"/>
    </xf>
    <xf numFmtId="0" fontId="2" fillId="0" borderId="18"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 xfId="0" applyFont="1" applyFill="1" applyBorder="1" applyAlignment="1">
      <alignment horizontal="center" wrapText="1"/>
    </xf>
    <xf numFmtId="0" fontId="2" fillId="2" borderId="4" xfId="0" applyFont="1" applyFill="1" applyBorder="1" applyAlignment="1">
      <alignment horizontal="center"/>
    </xf>
    <xf numFmtId="0" fontId="2" fillId="2" borderId="17" xfId="0" applyFont="1" applyFill="1" applyBorder="1" applyAlignment="1">
      <alignment horizontal="center"/>
    </xf>
    <xf numFmtId="0" fontId="2" fillId="4" borderId="31"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49" fontId="4" fillId="0" borderId="27"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13" fillId="9" borderId="29" xfId="0" applyFont="1" applyFill="1" applyBorder="1" applyAlignment="1">
      <alignment horizontal="center" wrapText="1"/>
    </xf>
    <xf numFmtId="0" fontId="13" fillId="9" borderId="10" xfId="0" applyFont="1" applyFill="1" applyBorder="1" applyAlignment="1">
      <alignment horizontal="center" wrapText="1"/>
    </xf>
    <xf numFmtId="0" fontId="13" fillId="9" borderId="30" xfId="0" applyFont="1" applyFill="1" applyBorder="1" applyAlignment="1">
      <alignment horizontal="center" wrapText="1"/>
    </xf>
    <xf numFmtId="0" fontId="2" fillId="0" borderId="18" xfId="0" applyFont="1" applyFill="1" applyBorder="1" applyAlignment="1">
      <alignment horizontal="center"/>
    </xf>
    <xf numFmtId="0" fontId="2" fillId="10" borderId="23" xfId="0" applyFont="1" applyFill="1" applyBorder="1" applyAlignment="1">
      <alignment horizontal="center" wrapText="1"/>
    </xf>
    <xf numFmtId="0" fontId="2" fillId="10" borderId="24" xfId="0" applyFont="1" applyFill="1" applyBorder="1" applyAlignment="1">
      <alignment horizontal="center" wrapText="1"/>
    </xf>
    <xf numFmtId="0" fontId="6" fillId="8" borderId="40" xfId="0" applyFont="1" applyFill="1" applyBorder="1" applyAlignment="1">
      <alignment horizontal="center"/>
    </xf>
    <xf numFmtId="0" fontId="6" fillId="8" borderId="32" xfId="0" applyFont="1" applyFill="1" applyBorder="1" applyAlignment="1">
      <alignment horizont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2" fillId="9" borderId="4" xfId="0" applyFont="1" applyFill="1" applyBorder="1" applyAlignment="1">
      <alignment horizontal="center" wrapText="1"/>
    </xf>
    <xf numFmtId="0" fontId="4" fillId="2" borderId="23"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0" borderId="27"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3" xfId="0" applyFont="1" applyFill="1" applyBorder="1" applyAlignment="1">
      <alignment horizontal="center" wrapText="1"/>
    </xf>
    <xf numFmtId="0" fontId="2" fillId="0" borderId="10" xfId="0"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13" fillId="9" borderId="29" xfId="0" applyFont="1" applyFill="1" applyBorder="1" applyAlignment="1">
      <alignment horizontal="center" vertical="center" wrapText="1"/>
    </xf>
    <xf numFmtId="0" fontId="13" fillId="9" borderId="10" xfId="0" applyFont="1" applyFill="1" applyBorder="1" applyAlignment="1">
      <alignment horizontal="center" vertical="center" wrapText="1"/>
    </xf>
    <xf numFmtId="0" fontId="13" fillId="9" borderId="30" xfId="0" applyFont="1" applyFill="1" applyBorder="1" applyAlignment="1">
      <alignment horizontal="center" vertical="center" wrapText="1"/>
    </xf>
    <xf numFmtId="0" fontId="6" fillId="8" borderId="45"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2" fillId="9" borderId="36" xfId="0" applyFont="1" applyFill="1" applyBorder="1" applyAlignment="1">
      <alignment horizontal="center" vertical="center" wrapText="1"/>
    </xf>
    <xf numFmtId="0" fontId="2" fillId="9" borderId="3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10" borderId="46" xfId="0" applyFont="1" applyFill="1" applyBorder="1" applyAlignment="1">
      <alignment horizontal="center" vertical="center"/>
    </xf>
    <xf numFmtId="0" fontId="2" fillId="10" borderId="6" xfId="0" applyFont="1" applyFill="1" applyBorder="1" applyAlignment="1">
      <alignment horizontal="center" vertical="center"/>
    </xf>
    <xf numFmtId="0" fontId="2" fillId="10" borderId="7" xfId="0" applyFont="1" applyFill="1" applyBorder="1" applyAlignment="1">
      <alignment horizontal="center" vertical="center"/>
    </xf>
    <xf numFmtId="0" fontId="2" fillId="2" borderId="4" xfId="0" applyFont="1" applyFill="1" applyBorder="1" applyAlignment="1">
      <alignment vertical="center" wrapText="1"/>
    </xf>
    <xf numFmtId="0" fontId="13" fillId="9" borderId="51" xfId="0" applyFont="1" applyFill="1" applyBorder="1" applyAlignment="1">
      <alignment horizontal="center" vertical="center" wrapText="1"/>
    </xf>
    <xf numFmtId="0" fontId="13" fillId="9" borderId="33" xfId="0" applyFont="1" applyFill="1" applyBorder="1" applyAlignment="1">
      <alignment horizontal="center" vertical="center" wrapText="1"/>
    </xf>
    <xf numFmtId="0" fontId="13" fillId="9" borderId="52" xfId="0" applyFont="1" applyFill="1" applyBorder="1" applyAlignment="1">
      <alignment horizontal="center" vertical="center" wrapText="1"/>
    </xf>
    <xf numFmtId="0" fontId="0" fillId="2" borderId="3" xfId="0" applyFill="1" applyBorder="1" applyAlignment="1">
      <alignment horizontal="left" vertical="center" wrapText="1"/>
    </xf>
    <xf numFmtId="0" fontId="2" fillId="0" borderId="33" xfId="0" applyFont="1" applyBorder="1" applyAlignment="1">
      <alignment horizontal="center" vertical="center"/>
    </xf>
    <xf numFmtId="0" fontId="2" fillId="0" borderId="35" xfId="0" applyFont="1" applyBorder="1" applyAlignment="1">
      <alignment vertical="center"/>
    </xf>
    <xf numFmtId="0" fontId="2" fillId="0" borderId="38" xfId="0" applyFont="1" applyBorder="1" applyAlignment="1">
      <alignment vertical="center"/>
    </xf>
    <xf numFmtId="0" fontId="6" fillId="8" borderId="45"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4" fillId="0" borderId="2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2" fillId="0" borderId="10" xfId="0" applyFont="1" applyBorder="1" applyAlignment="1">
      <alignment horizontal="center" vertical="center" wrapText="1"/>
    </xf>
    <xf numFmtId="0" fontId="36" fillId="2" borderId="50" xfId="1" applyFont="1" applyFill="1" applyBorder="1" applyAlignment="1" applyProtection="1">
      <alignment horizontal="left" vertical="center" wrapText="1"/>
      <protection locked="0"/>
    </xf>
    <xf numFmtId="0" fontId="36" fillId="2" borderId="2" xfId="1" applyFont="1" applyFill="1" applyBorder="1" applyAlignment="1" applyProtection="1">
      <alignment horizontal="left" vertical="center" wrapText="1"/>
      <protection locked="0"/>
    </xf>
    <xf numFmtId="0" fontId="36" fillId="2" borderId="8" xfId="1" applyFont="1" applyFill="1" applyBorder="1" applyAlignment="1" applyProtection="1">
      <alignment horizontal="left" vertical="center" wrapText="1"/>
      <protection locked="0"/>
    </xf>
    <xf numFmtId="44" fontId="36" fillId="2" borderId="49" xfId="38" applyFont="1" applyFill="1" applyBorder="1" applyAlignment="1" applyProtection="1">
      <alignment horizontal="center" vertical="center" wrapText="1"/>
      <protection locked="0"/>
    </xf>
    <xf numFmtId="44" fontId="36" fillId="2" borderId="17" xfId="38" applyFont="1" applyFill="1" applyBorder="1" applyAlignment="1" applyProtection="1">
      <alignment horizontal="center" vertical="center" wrapText="1"/>
      <protection locked="0"/>
    </xf>
    <xf numFmtId="0" fontId="36" fillId="31" borderId="27" xfId="1" applyFont="1" applyFill="1" applyBorder="1" applyAlignment="1">
      <alignment horizontal="left" vertical="center" wrapText="1"/>
    </xf>
    <xf numFmtId="0" fontId="36" fillId="31" borderId="28" xfId="1" applyFont="1" applyFill="1" applyBorder="1" applyAlignment="1">
      <alignment horizontal="left" vertical="center" wrapText="1"/>
    </xf>
    <xf numFmtId="0" fontId="36" fillId="31" borderId="49" xfId="1" applyFont="1" applyFill="1" applyBorder="1" applyAlignment="1">
      <alignment vertical="center" wrapText="1"/>
    </xf>
    <xf numFmtId="0" fontId="36" fillId="31" borderId="22" xfId="1" applyFont="1" applyFill="1" applyBorder="1" applyAlignment="1">
      <alignment vertical="center" wrapText="1"/>
    </xf>
    <xf numFmtId="0" fontId="36" fillId="0" borderId="49" xfId="1" applyFont="1" applyBorder="1" applyAlignment="1">
      <alignment horizontal="left" vertical="center" wrapText="1"/>
    </xf>
    <xf numFmtId="0" fontId="36" fillId="0" borderId="50" xfId="1" applyFont="1" applyBorder="1" applyAlignment="1" applyProtection="1">
      <alignment horizontal="left" vertical="center" wrapText="1"/>
      <protection locked="0"/>
    </xf>
    <xf numFmtId="0" fontId="36" fillId="0" borderId="2" xfId="1" applyFont="1" applyBorder="1" applyAlignment="1" applyProtection="1">
      <alignment horizontal="left" vertical="center" wrapText="1"/>
      <protection locked="0"/>
    </xf>
    <xf numFmtId="0" fontId="36" fillId="0" borderId="3" xfId="1" applyFont="1" applyBorder="1" applyAlignment="1" applyProtection="1">
      <alignment horizontal="left" vertical="center" wrapText="1"/>
      <protection locked="0"/>
    </xf>
    <xf numFmtId="0" fontId="36" fillId="31" borderId="47" xfId="1" applyFont="1" applyFill="1" applyBorder="1" applyAlignment="1" applyProtection="1">
      <alignment horizontal="center" vertical="center" wrapText="1"/>
      <protection locked="0"/>
    </xf>
    <xf numFmtId="0" fontId="36" fillId="31" borderId="60" xfId="1" applyFont="1" applyFill="1" applyBorder="1" applyAlignment="1" applyProtection="1">
      <alignment horizontal="center" vertical="center" wrapText="1"/>
      <protection locked="0"/>
    </xf>
    <xf numFmtId="0" fontId="36" fillId="31" borderId="16" xfId="1" applyFont="1" applyFill="1" applyBorder="1" applyAlignment="1" applyProtection="1">
      <alignment horizontal="center" vertical="center" wrapText="1"/>
      <protection locked="0"/>
    </xf>
    <xf numFmtId="0" fontId="36" fillId="31" borderId="50" xfId="1" applyFont="1" applyFill="1" applyBorder="1" applyAlignment="1" applyProtection="1">
      <alignment horizontal="center" vertical="center" wrapText="1"/>
      <protection locked="0"/>
    </xf>
    <xf numFmtId="0" fontId="36" fillId="31" borderId="3" xfId="1" applyFont="1" applyFill="1" applyBorder="1" applyAlignment="1" applyProtection="1">
      <alignment horizontal="center" vertical="center" wrapText="1"/>
      <protection locked="0"/>
    </xf>
    <xf numFmtId="0" fontId="36" fillId="31" borderId="48" xfId="1" applyFont="1" applyFill="1" applyBorder="1" applyAlignment="1" applyProtection="1">
      <alignment horizontal="center" vertical="center" wrapText="1"/>
      <protection locked="0"/>
    </xf>
    <xf numFmtId="0" fontId="36" fillId="31" borderId="20" xfId="1" applyFont="1" applyFill="1" applyBorder="1" applyAlignment="1" applyProtection="1">
      <alignment horizontal="center" vertical="center" wrapText="1"/>
      <protection locked="0"/>
    </xf>
    <xf numFmtId="0" fontId="36" fillId="0" borderId="10" xfId="1" applyFont="1" applyBorder="1" applyAlignment="1">
      <alignment horizontal="center" vertical="center" wrapText="1"/>
    </xf>
    <xf numFmtId="0" fontId="36" fillId="31" borderId="6" xfId="1" applyFont="1" applyFill="1" applyBorder="1" applyAlignment="1">
      <alignment horizontal="center" vertical="center" wrapText="1"/>
    </xf>
    <xf numFmtId="0" fontId="36" fillId="2" borderId="6" xfId="1" quotePrefix="1" applyFont="1" applyFill="1" applyBorder="1" applyAlignment="1" applyProtection="1">
      <alignment horizontal="center" vertical="center" wrapText="1"/>
      <protection locked="0"/>
    </xf>
    <xf numFmtId="0" fontId="36" fillId="2" borderId="6" xfId="1" applyFont="1" applyFill="1" applyBorder="1" applyAlignment="1" applyProtection="1">
      <alignment horizontal="center" vertical="center" wrapText="1"/>
      <protection locked="0"/>
    </xf>
    <xf numFmtId="0" fontId="36" fillId="31" borderId="23" xfId="1" applyFont="1" applyFill="1" applyBorder="1" applyAlignment="1">
      <alignment horizontal="center" vertical="center" wrapText="1"/>
    </xf>
    <xf numFmtId="0" fontId="36" fillId="31" borderId="24" xfId="1" applyFont="1" applyFill="1" applyBorder="1" applyAlignment="1">
      <alignment horizontal="center" vertical="center" wrapText="1"/>
    </xf>
    <xf numFmtId="0" fontId="36" fillId="0" borderId="23" xfId="1" applyFont="1" applyBorder="1" applyAlignment="1">
      <alignment horizontal="center" vertical="center" wrapText="1"/>
    </xf>
    <xf numFmtId="0" fontId="36" fillId="0" borderId="25" xfId="1" applyFont="1" applyBorder="1" applyAlignment="1">
      <alignment horizontal="center" vertical="center" wrapText="1"/>
    </xf>
    <xf numFmtId="0" fontId="36" fillId="0" borderId="26" xfId="1" applyFont="1" applyBorder="1" applyAlignment="1">
      <alignment horizontal="center" vertical="center" wrapText="1"/>
    </xf>
    <xf numFmtId="0" fontId="36" fillId="31" borderId="47" xfId="1" applyFont="1" applyFill="1" applyBorder="1" applyAlignment="1">
      <alignment vertical="center" wrapText="1"/>
    </xf>
    <xf numFmtId="0" fontId="36" fillId="31" borderId="16" xfId="1" applyFont="1" applyFill="1" applyBorder="1" applyAlignment="1">
      <alignment vertical="center" wrapText="1"/>
    </xf>
    <xf numFmtId="0" fontId="36" fillId="31" borderId="35" xfId="1" applyFont="1" applyFill="1" applyBorder="1" applyAlignment="1">
      <alignment vertical="center" wrapText="1"/>
    </xf>
    <xf numFmtId="0" fontId="36" fillId="31" borderId="38" xfId="1" applyFont="1" applyFill="1" applyBorder="1" applyAlignment="1">
      <alignment vertical="center" wrapText="1"/>
    </xf>
    <xf numFmtId="0" fontId="36" fillId="0" borderId="47" xfId="1" applyFont="1" applyBorder="1" applyAlignment="1" applyProtection="1">
      <alignment horizontal="justify" vertical="top" wrapText="1"/>
      <protection locked="0"/>
    </xf>
    <xf numFmtId="0" fontId="36" fillId="0" borderId="60" xfId="1" applyFont="1" applyBorder="1" applyAlignment="1" applyProtection="1">
      <alignment horizontal="justify" vertical="top" wrapText="1"/>
      <protection locked="0"/>
    </xf>
    <xf numFmtId="0" fontId="36" fillId="0" borderId="64" xfId="1" applyFont="1" applyBorder="1" applyAlignment="1" applyProtection="1">
      <alignment horizontal="justify" vertical="top" wrapText="1"/>
      <protection locked="0"/>
    </xf>
    <xf numFmtId="0" fontId="36" fillId="0" borderId="35" xfId="1" applyFont="1" applyBorder="1" applyAlignment="1" applyProtection="1">
      <alignment horizontal="justify" vertical="top" wrapText="1"/>
      <protection locked="0"/>
    </xf>
    <xf numFmtId="0" fontId="36" fillId="0" borderId="43" xfId="1" applyFont="1" applyBorder="1" applyAlignment="1" applyProtection="1">
      <alignment horizontal="justify" vertical="top" wrapText="1"/>
      <protection locked="0"/>
    </xf>
    <xf numFmtId="0" fontId="36" fillId="0" borderId="66" xfId="1" applyFont="1" applyBorder="1" applyAlignment="1" applyProtection="1">
      <alignment horizontal="justify" vertical="top" wrapText="1"/>
      <protection locked="0"/>
    </xf>
    <xf numFmtId="0" fontId="36" fillId="0" borderId="22" xfId="1" applyFont="1" applyBorder="1" applyAlignment="1" applyProtection="1">
      <alignment horizontal="left" vertical="center" wrapText="1"/>
      <protection locked="0"/>
    </xf>
    <xf numFmtId="0" fontId="36" fillId="0" borderId="55" xfId="1" applyFont="1" applyBorder="1" applyAlignment="1" applyProtection="1">
      <alignment horizontal="left" vertical="center" wrapText="1"/>
      <protection locked="0"/>
    </xf>
    <xf numFmtId="0" fontId="36" fillId="31" borderId="13" xfId="1" applyFont="1" applyFill="1" applyBorder="1" applyAlignment="1">
      <alignment vertical="center" wrapText="1"/>
    </xf>
    <xf numFmtId="0" fontId="36" fillId="0" borderId="23" xfId="1" applyFont="1" applyBorder="1" applyAlignment="1" applyProtection="1">
      <alignment horizontal="justify" vertical="justify" wrapText="1"/>
      <protection locked="0"/>
    </xf>
    <xf numFmtId="0" fontId="36" fillId="0" borderId="25" xfId="1" applyFont="1" applyBorder="1" applyAlignment="1" applyProtection="1">
      <alignment horizontal="justify" vertical="justify" wrapText="1"/>
      <protection locked="0"/>
    </xf>
    <xf numFmtId="0" fontId="36" fillId="0" borderId="26" xfId="1" applyFont="1" applyBorder="1" applyAlignment="1" applyProtection="1">
      <alignment horizontal="justify" vertical="justify" wrapText="1"/>
      <protection locked="0"/>
    </xf>
    <xf numFmtId="0" fontId="36" fillId="31" borderId="49" xfId="1" applyFont="1" applyFill="1" applyBorder="1" applyAlignment="1">
      <alignment horizontal="left" vertical="center" wrapText="1"/>
    </xf>
    <xf numFmtId="0" fontId="35" fillId="2" borderId="49" xfId="1" applyFont="1" applyFill="1" applyBorder="1" applyAlignment="1">
      <alignment horizontal="center" vertical="center" wrapText="1"/>
    </xf>
    <xf numFmtId="0" fontId="35" fillId="2" borderId="17" xfId="1" applyFont="1" applyFill="1" applyBorder="1" applyAlignment="1">
      <alignment horizontal="center" vertical="center" wrapText="1"/>
    </xf>
    <xf numFmtId="0" fontId="36" fillId="0" borderId="49" xfId="1" applyFont="1" applyBorder="1" applyAlignment="1">
      <alignment horizontal="center" vertical="center" wrapText="1"/>
    </xf>
    <xf numFmtId="0" fontId="36" fillId="0" borderId="50" xfId="1" applyFont="1" applyBorder="1" applyAlignment="1">
      <alignment horizontal="center" vertical="center" wrapText="1"/>
    </xf>
    <xf numFmtId="0" fontId="36" fillId="0" borderId="2" xfId="1" applyFont="1" applyBorder="1" applyAlignment="1">
      <alignment horizontal="center" vertical="center" wrapText="1"/>
    </xf>
    <xf numFmtId="0" fontId="36" fillId="0" borderId="8" xfId="1" applyFont="1" applyBorder="1" applyAlignment="1">
      <alignment horizontal="center" vertical="center" wrapText="1"/>
    </xf>
    <xf numFmtId="0" fontId="38" fillId="0" borderId="49" xfId="1" applyFont="1" applyBorder="1" applyAlignment="1" applyProtection="1">
      <alignment horizontal="center" vertical="center" wrapText="1"/>
      <protection locked="0"/>
    </xf>
    <xf numFmtId="0" fontId="38" fillId="0" borderId="17" xfId="1" applyFont="1" applyBorder="1" applyAlignment="1" applyProtection="1">
      <alignment horizontal="center" vertical="center" wrapText="1"/>
      <protection locked="0"/>
    </xf>
    <xf numFmtId="0" fontId="36" fillId="31" borderId="22" xfId="1" applyFont="1" applyFill="1" applyBorder="1" applyAlignment="1">
      <alignment horizontal="left" vertical="center" wrapText="1"/>
    </xf>
    <xf numFmtId="0" fontId="38" fillId="0" borderId="22" xfId="1" applyFont="1" applyBorder="1" applyAlignment="1" applyProtection="1">
      <alignment horizontal="center" vertical="center" wrapText="1"/>
      <protection locked="0"/>
    </xf>
    <xf numFmtId="0" fontId="38" fillId="0" borderId="55" xfId="1" applyFont="1" applyBorder="1" applyAlignment="1" applyProtection="1">
      <alignment horizontal="center" vertical="center" wrapText="1"/>
      <protection locked="0"/>
    </xf>
    <xf numFmtId="0" fontId="38" fillId="2" borderId="49" xfId="1" applyFont="1" applyFill="1" applyBorder="1" applyAlignment="1" applyProtection="1">
      <alignment horizontal="center" vertical="center" wrapText="1"/>
      <protection locked="0"/>
    </xf>
    <xf numFmtId="0" fontId="38" fillId="2" borderId="17" xfId="1" applyFont="1" applyFill="1" applyBorder="1" applyAlignment="1" applyProtection="1">
      <alignment horizontal="center" vertical="center" wrapText="1"/>
      <protection locked="0"/>
    </xf>
    <xf numFmtId="0" fontId="36" fillId="0" borderId="49" xfId="1" applyFont="1" applyBorder="1" applyAlignment="1">
      <alignment vertical="center" wrapText="1"/>
    </xf>
    <xf numFmtId="0" fontId="36" fillId="0" borderId="17" xfId="1" applyFont="1" applyBorder="1" applyAlignment="1">
      <alignment vertical="center" wrapText="1"/>
    </xf>
    <xf numFmtId="0" fontId="35" fillId="30" borderId="12" xfId="1" applyFont="1" applyFill="1" applyBorder="1" applyAlignment="1">
      <alignment horizontal="center" vertical="center" wrapText="1"/>
    </xf>
    <xf numFmtId="0" fontId="35" fillId="30" borderId="13" xfId="1" applyFont="1" applyFill="1" applyBorder="1" applyAlignment="1">
      <alignment horizontal="center" vertical="center" wrapText="1"/>
    </xf>
    <xf numFmtId="0" fontId="35" fillId="30" borderId="14" xfId="1" applyFont="1" applyFill="1" applyBorder="1" applyAlignment="1">
      <alignment horizontal="center" vertical="center" wrapText="1"/>
    </xf>
    <xf numFmtId="0" fontId="36" fillId="0" borderId="30" xfId="1" applyFont="1" applyBorder="1" applyAlignment="1">
      <alignment horizontal="center"/>
    </xf>
    <xf numFmtId="0" fontId="36" fillId="0" borderId="62" xfId="1" applyFont="1" applyBorder="1" applyAlignment="1">
      <alignment horizontal="center"/>
    </xf>
    <xf numFmtId="0" fontId="36" fillId="0" borderId="29" xfId="1" applyFont="1" applyBorder="1" applyAlignment="1">
      <alignment horizontal="center"/>
    </xf>
    <xf numFmtId="0" fontId="37" fillId="0" borderId="49" xfId="19" applyFont="1" applyBorder="1" applyAlignment="1">
      <alignment horizontal="center" vertical="center" wrapText="1"/>
    </xf>
    <xf numFmtId="0" fontId="37" fillId="0" borderId="17" xfId="19" applyFont="1" applyBorder="1" applyAlignment="1">
      <alignment horizontal="center" vertical="center" wrapText="1"/>
    </xf>
    <xf numFmtId="0" fontId="36" fillId="0" borderId="17" xfId="1" applyFont="1" applyBorder="1" applyAlignment="1">
      <alignment horizontal="center" vertical="center" wrapText="1"/>
    </xf>
    <xf numFmtId="0" fontId="36" fillId="31" borderId="13" xfId="1" applyFont="1" applyFill="1" applyBorder="1" applyAlignment="1">
      <alignment horizontal="left" vertical="center" wrapText="1"/>
    </xf>
    <xf numFmtId="0" fontId="38" fillId="0" borderId="13" xfId="1" applyFont="1" applyBorder="1" applyAlignment="1" applyProtection="1">
      <alignment horizontal="center" vertical="center" wrapText="1"/>
      <protection locked="0"/>
    </xf>
    <xf numFmtId="0" fontId="38" fillId="0" borderId="14" xfId="1" applyFont="1" applyBorder="1" applyAlignment="1" applyProtection="1">
      <alignment horizontal="center" vertical="center" wrapText="1"/>
      <protection locked="0"/>
    </xf>
    <xf numFmtId="0" fontId="36" fillId="30" borderId="15" xfId="1" applyFont="1" applyFill="1" applyBorder="1" applyAlignment="1">
      <alignment horizontal="center" vertical="center" wrapText="1"/>
    </xf>
    <xf numFmtId="0" fontId="36" fillId="0" borderId="49" xfId="19" applyFont="1" applyBorder="1" applyAlignment="1">
      <alignment horizontal="center" vertical="center" wrapText="1"/>
    </xf>
    <xf numFmtId="0" fontId="36" fillId="0" borderId="17" xfId="19" applyFont="1" applyBorder="1" applyAlignment="1">
      <alignment horizontal="center" vertical="center" wrapText="1"/>
    </xf>
    <xf numFmtId="0" fontId="37" fillId="0" borderId="49" xfId="9" applyFont="1" applyBorder="1" applyAlignment="1">
      <alignment horizontal="center" vertical="center" wrapText="1"/>
    </xf>
    <xf numFmtId="0" fontId="37" fillId="0" borderId="17" xfId="9" applyFont="1" applyBorder="1" applyAlignment="1">
      <alignment horizontal="center" vertical="center" wrapText="1"/>
    </xf>
    <xf numFmtId="0" fontId="35" fillId="32" borderId="12" xfId="1" applyFont="1" applyFill="1" applyBorder="1" applyAlignment="1">
      <alignment horizontal="center" vertical="center" wrapText="1"/>
    </xf>
    <xf numFmtId="0" fontId="35" fillId="32" borderId="13" xfId="1" applyFont="1" applyFill="1" applyBorder="1" applyAlignment="1">
      <alignment horizontal="center" vertical="center" wrapText="1"/>
    </xf>
    <xf numFmtId="0" fontId="35" fillId="32" borderId="14" xfId="1" applyFont="1" applyFill="1" applyBorder="1" applyAlignment="1">
      <alignment horizontal="center" vertical="center" wrapText="1"/>
    </xf>
    <xf numFmtId="0" fontId="36" fillId="30" borderId="13" xfId="1" applyFont="1" applyFill="1" applyBorder="1"/>
    <xf numFmtId="0" fontId="36" fillId="30" borderId="14" xfId="1" applyFont="1" applyFill="1" applyBorder="1"/>
    <xf numFmtId="0" fontId="36" fillId="31" borderId="18" xfId="1" applyFont="1" applyFill="1" applyBorder="1" applyAlignment="1">
      <alignment horizontal="center" vertical="center" wrapText="1"/>
    </xf>
    <xf numFmtId="0" fontId="36" fillId="31" borderId="28" xfId="1" applyFont="1" applyFill="1" applyBorder="1" applyAlignment="1">
      <alignment horizontal="center" vertical="center" wrapText="1"/>
    </xf>
    <xf numFmtId="0" fontId="35" fillId="0" borderId="22" xfId="1" applyFont="1" applyBorder="1" applyAlignment="1">
      <alignment horizontal="center" vertical="center"/>
    </xf>
    <xf numFmtId="0" fontId="35" fillId="0" borderId="55" xfId="1" applyFont="1" applyBorder="1" applyAlignment="1">
      <alignment horizontal="center" vertical="center"/>
    </xf>
    <xf numFmtId="0" fontId="36" fillId="30" borderId="34" xfId="1" applyFont="1" applyFill="1" applyBorder="1" applyAlignment="1">
      <alignment horizontal="center" vertical="center" wrapText="1"/>
    </xf>
    <xf numFmtId="0" fontId="36" fillId="30" borderId="65" xfId="1" applyFont="1" applyFill="1" applyBorder="1" applyAlignment="1">
      <alignment horizontal="center" vertical="center" wrapText="1"/>
    </xf>
    <xf numFmtId="0" fontId="36" fillId="31" borderId="6" xfId="1" applyFont="1" applyFill="1" applyBorder="1" applyAlignment="1">
      <alignment vertical="center" wrapText="1"/>
    </xf>
    <xf numFmtId="0" fontId="36" fillId="2" borderId="49" xfId="1" applyFont="1" applyFill="1" applyBorder="1" applyAlignment="1" applyProtection="1">
      <alignment horizontal="justify" vertical="justify" wrapText="1"/>
      <protection locked="0"/>
    </xf>
    <xf numFmtId="0" fontId="36" fillId="2" borderId="17" xfId="1" applyFont="1" applyFill="1" applyBorder="1" applyAlignment="1" applyProtection="1">
      <alignment horizontal="justify" vertical="justify" wrapText="1"/>
      <protection locked="0"/>
    </xf>
    <xf numFmtId="0" fontId="36" fillId="31" borderId="50" xfId="1" applyFont="1" applyFill="1" applyBorder="1" applyAlignment="1">
      <alignment vertical="center" wrapText="1"/>
    </xf>
    <xf numFmtId="0" fontId="36" fillId="31" borderId="3" xfId="1" applyFont="1" applyFill="1" applyBorder="1" applyAlignment="1">
      <alignment vertical="center" wrapText="1"/>
    </xf>
    <xf numFmtId="0" fontId="36" fillId="0" borderId="22" xfId="1" applyFont="1" applyBorder="1" applyAlignment="1" applyProtection="1">
      <alignment horizontal="center" vertical="center" wrapText="1"/>
      <protection locked="0"/>
    </xf>
    <xf numFmtId="0" fontId="36" fillId="0" borderId="55" xfId="1" applyFont="1" applyBorder="1" applyAlignment="1" applyProtection="1">
      <alignment horizontal="center" vertical="center" wrapText="1"/>
      <protection locked="0"/>
    </xf>
    <xf numFmtId="0" fontId="36" fillId="31" borderId="12" xfId="1" applyFont="1" applyFill="1" applyBorder="1" applyAlignment="1">
      <alignment horizontal="center" vertical="center" wrapText="1"/>
    </xf>
    <xf numFmtId="0" fontId="36" fillId="31" borderId="13" xfId="1" applyFont="1" applyFill="1" applyBorder="1" applyAlignment="1">
      <alignment horizontal="center" vertical="center" wrapText="1"/>
    </xf>
    <xf numFmtId="0" fontId="36" fillId="0" borderId="60" xfId="1" applyFont="1" applyBorder="1" applyAlignment="1">
      <alignment horizontal="center" vertical="center" wrapText="1"/>
    </xf>
    <xf numFmtId="0" fontId="36" fillId="30" borderId="67" xfId="1" applyFont="1" applyFill="1" applyBorder="1" applyAlignment="1">
      <alignment horizontal="center" vertical="center" wrapText="1"/>
    </xf>
    <xf numFmtId="0" fontId="36" fillId="30" borderId="42" xfId="1" applyFont="1" applyFill="1" applyBorder="1" applyAlignment="1">
      <alignment horizontal="center" vertical="center" wrapText="1"/>
    </xf>
    <xf numFmtId="0" fontId="36" fillId="30" borderId="52" xfId="1" applyFont="1" applyFill="1" applyBorder="1" applyAlignment="1">
      <alignment horizontal="center" vertical="center" wrapText="1"/>
    </xf>
    <xf numFmtId="0" fontId="36" fillId="31" borderId="14" xfId="1" applyFont="1" applyFill="1" applyBorder="1" applyAlignment="1">
      <alignment horizontal="center" vertical="center" wrapText="1"/>
    </xf>
    <xf numFmtId="0" fontId="36" fillId="0" borderId="50" xfId="1" applyFont="1" applyBorder="1" applyAlignment="1">
      <alignment horizontal="left" vertical="center" wrapText="1"/>
    </xf>
    <xf numFmtId="0" fontId="36" fillId="0" borderId="3" xfId="1" applyFont="1" applyBorder="1" applyAlignment="1">
      <alignment horizontal="left" vertical="center" wrapText="1"/>
    </xf>
    <xf numFmtId="44" fontId="36" fillId="2" borderId="50" xfId="38" applyFont="1" applyFill="1" applyBorder="1" applyAlignment="1" applyProtection="1">
      <alignment horizontal="center" vertical="center" wrapText="1"/>
      <protection locked="0"/>
    </xf>
    <xf numFmtId="44" fontId="36" fillId="2" borderId="8" xfId="38" applyFont="1" applyFill="1" applyBorder="1" applyAlignment="1" applyProtection="1">
      <alignment horizontal="center" vertical="center" wrapText="1"/>
      <protection locked="0"/>
    </xf>
    <xf numFmtId="0" fontId="36" fillId="0" borderId="49" xfId="1" applyFont="1" applyBorder="1" applyAlignment="1">
      <alignment horizontal="left" vertical="center"/>
    </xf>
    <xf numFmtId="0" fontId="36" fillId="31" borderId="8" xfId="1" applyFont="1" applyFill="1" applyBorder="1" applyAlignment="1" applyProtection="1">
      <alignment horizontal="center" vertical="center" wrapText="1"/>
      <protection locked="0"/>
    </xf>
    <xf numFmtId="0" fontId="36" fillId="31" borderId="49" xfId="1" applyFont="1" applyFill="1" applyBorder="1" applyAlignment="1" applyProtection="1">
      <alignment horizontal="center" vertical="center" wrapText="1"/>
      <protection locked="0"/>
    </xf>
    <xf numFmtId="0" fontId="36" fillId="31" borderId="2" xfId="1" applyFont="1" applyFill="1" applyBorder="1" applyAlignment="1" applyProtection="1">
      <alignment horizontal="center" vertical="center" wrapText="1"/>
      <protection locked="0"/>
    </xf>
    <xf numFmtId="0" fontId="36" fillId="30" borderId="12" xfId="1" applyFont="1" applyFill="1" applyBorder="1" applyAlignment="1">
      <alignment horizontal="center" vertical="center" wrapText="1"/>
    </xf>
    <xf numFmtId="0" fontId="36" fillId="31" borderId="13" xfId="1" applyFont="1" applyFill="1" applyBorder="1" applyAlignment="1">
      <alignment horizontal="center" wrapText="1"/>
    </xf>
    <xf numFmtId="0" fontId="36" fillId="31" borderId="14" xfId="1" applyFont="1" applyFill="1" applyBorder="1" applyAlignment="1">
      <alignment horizontal="center" wrapText="1"/>
    </xf>
    <xf numFmtId="4" fontId="36" fillId="0" borderId="50" xfId="3" applyNumberFormat="1" applyFont="1" applyBorder="1" applyAlignment="1">
      <alignment horizontal="left" vertical="center" wrapText="1"/>
    </xf>
    <xf numFmtId="4" fontId="36" fillId="0" borderId="2" xfId="3" applyNumberFormat="1" applyFont="1" applyBorder="1" applyAlignment="1">
      <alignment horizontal="left" vertical="center" wrapText="1"/>
    </xf>
    <xf numFmtId="4" fontId="36" fillId="0" borderId="3" xfId="3" applyNumberFormat="1" applyFont="1" applyBorder="1" applyAlignment="1">
      <alignment horizontal="left" vertical="center" wrapText="1"/>
    </xf>
    <xf numFmtId="0" fontId="36" fillId="0" borderId="50" xfId="3" applyFont="1" applyBorder="1" applyAlignment="1" applyProtection="1">
      <alignment horizontal="center" vertical="center" wrapText="1"/>
      <protection locked="0"/>
    </xf>
    <xf numFmtId="0" fontId="36" fillId="0" borderId="3" xfId="3" applyFont="1" applyBorder="1" applyAlignment="1" applyProtection="1">
      <alignment horizontal="center" vertical="center" wrapText="1"/>
      <protection locked="0"/>
    </xf>
    <xf numFmtId="0" fontId="36" fillId="0" borderId="8" xfId="3" applyFont="1" applyBorder="1" applyAlignment="1" applyProtection="1">
      <alignment horizontal="center" vertical="center" wrapText="1"/>
      <protection locked="0"/>
    </xf>
    <xf numFmtId="3" fontId="36" fillId="0" borderId="50" xfId="3" applyNumberFormat="1" applyFont="1" applyBorder="1" applyAlignment="1">
      <alignment horizontal="center" vertical="center" wrapText="1"/>
    </xf>
    <xf numFmtId="3" fontId="36" fillId="0" borderId="8" xfId="3" applyNumberFormat="1" applyFont="1" applyBorder="1" applyAlignment="1">
      <alignment horizontal="center" vertical="center" wrapText="1"/>
    </xf>
    <xf numFmtId="4" fontId="36" fillId="0" borderId="27" xfId="3" applyNumberFormat="1" applyFont="1" applyBorder="1" applyAlignment="1">
      <alignment horizontal="left" vertical="center" wrapText="1"/>
    </xf>
    <xf numFmtId="4" fontId="36" fillId="0" borderId="18" xfId="3" applyNumberFormat="1" applyFont="1" applyBorder="1" applyAlignment="1">
      <alignment horizontal="left" vertical="center" wrapText="1"/>
    </xf>
    <xf numFmtId="4" fontId="36" fillId="0" borderId="28" xfId="3" applyNumberFormat="1" applyFont="1" applyBorder="1" applyAlignment="1">
      <alignment horizontal="left" vertical="center" wrapText="1"/>
    </xf>
    <xf numFmtId="0" fontId="36" fillId="0" borderId="27" xfId="3" applyFont="1" applyBorder="1" applyAlignment="1" applyProtection="1">
      <alignment horizontal="center" vertical="center" wrapText="1"/>
      <protection locked="0"/>
    </xf>
    <xf numFmtId="0" fontId="36" fillId="0" borderId="28" xfId="3" applyFont="1" applyBorder="1" applyAlignment="1" applyProtection="1">
      <alignment horizontal="center" vertical="center" wrapText="1"/>
      <protection locked="0"/>
    </xf>
    <xf numFmtId="0" fontId="36" fillId="2" borderId="50" xfId="14" applyFont="1" applyFill="1" applyBorder="1" applyAlignment="1">
      <alignment horizontal="center" vertical="center" wrapText="1"/>
    </xf>
    <xf numFmtId="0" fontId="0" fillId="0" borderId="3" xfId="0" applyBorder="1" applyAlignment="1">
      <alignment horizontal="center" vertical="center" wrapText="1"/>
    </xf>
    <xf numFmtId="0" fontId="36" fillId="0" borderId="10" xfId="1" applyFont="1" applyBorder="1" applyAlignment="1">
      <alignment horizontal="center"/>
    </xf>
    <xf numFmtId="0" fontId="36" fillId="0" borderId="33" xfId="1" applyFont="1" applyBorder="1" applyAlignment="1">
      <alignment horizontal="center"/>
    </xf>
    <xf numFmtId="0" fontId="36" fillId="31" borderId="62" xfId="1" applyFont="1" applyFill="1" applyBorder="1" applyAlignment="1">
      <alignment horizontal="center" vertical="center" wrapText="1"/>
    </xf>
    <xf numFmtId="0" fontId="38" fillId="0" borderId="62" xfId="1" applyFont="1" applyBorder="1" applyAlignment="1" applyProtection="1">
      <alignment horizontal="center" vertical="center" wrapText="1"/>
      <protection locked="0"/>
    </xf>
    <xf numFmtId="0" fontId="38" fillId="0" borderId="63" xfId="1" applyFont="1" applyBorder="1" applyAlignment="1" applyProtection="1">
      <alignment horizontal="center" vertical="center" wrapText="1"/>
      <protection locked="0"/>
    </xf>
    <xf numFmtId="0" fontId="36" fillId="31" borderId="50" xfId="145" applyFont="1" applyFill="1" applyBorder="1" applyAlignment="1" applyProtection="1">
      <alignment horizontal="center" vertical="center" wrapText="1"/>
      <protection locked="0"/>
    </xf>
    <xf numFmtId="0" fontId="0" fillId="31" borderId="3" xfId="0" applyFill="1" applyBorder="1" applyAlignment="1">
      <alignment horizontal="center" vertical="center" wrapText="1"/>
    </xf>
    <xf numFmtId="3" fontId="36" fillId="2" borderId="50" xfId="3" applyNumberFormat="1" applyFont="1" applyFill="1" applyBorder="1" applyAlignment="1">
      <alignment horizontal="center" vertical="center" wrapText="1"/>
    </xf>
    <xf numFmtId="0" fontId="36" fillId="2" borderId="50" xfId="3" applyFont="1" applyFill="1" applyBorder="1" applyAlignment="1">
      <alignment horizontal="center" vertical="center" wrapText="1"/>
    </xf>
    <xf numFmtId="3" fontId="36" fillId="2" borderId="50" xfId="88" applyNumberFormat="1" applyFont="1" applyFill="1" applyBorder="1" applyAlignment="1">
      <alignment horizontal="center" vertical="center" wrapText="1"/>
    </xf>
    <xf numFmtId="0" fontId="36" fillId="31" borderId="41" xfId="1" applyFont="1" applyFill="1" applyBorder="1" applyAlignment="1" applyProtection="1">
      <alignment horizontal="center" vertical="center" wrapText="1"/>
      <protection locked="0"/>
    </xf>
    <xf numFmtId="0" fontId="36" fillId="31" borderId="0" xfId="1" applyFont="1" applyFill="1" applyAlignment="1" applyProtection="1">
      <alignment horizontal="center" vertical="center" wrapText="1"/>
      <protection locked="0"/>
    </xf>
    <xf numFmtId="0" fontId="36" fillId="31" borderId="42" xfId="1" applyFont="1" applyFill="1" applyBorder="1" applyAlignment="1" applyProtection="1">
      <alignment horizontal="center" vertical="center" wrapText="1"/>
      <protection locked="0"/>
    </xf>
    <xf numFmtId="0" fontId="36" fillId="2" borderId="50" xfId="14" applyFont="1" applyFill="1" applyBorder="1" applyAlignment="1">
      <alignment horizontal="center" vertical="center"/>
    </xf>
    <xf numFmtId="0" fontId="0" fillId="0" borderId="3" xfId="0" applyBorder="1" applyAlignment="1">
      <alignment horizontal="center" vertical="center"/>
    </xf>
    <xf numFmtId="0" fontId="32" fillId="2" borderId="0" xfId="0" applyFont="1" applyFill="1" applyBorder="1" applyAlignment="1" applyProtection="1">
      <alignment horizontal="center" vertical="center" wrapText="1"/>
    </xf>
    <xf numFmtId="0" fontId="0" fillId="0" borderId="0" xfId="0" applyAlignment="1">
      <alignment vertical="center" wrapText="1"/>
    </xf>
    <xf numFmtId="0" fontId="0" fillId="0" borderId="43" xfId="0" applyBorder="1" applyAlignment="1">
      <alignment vertical="center" wrapText="1"/>
    </xf>
    <xf numFmtId="0" fontId="6" fillId="16" borderId="12" xfId="0" applyFont="1" applyFill="1" applyBorder="1" applyAlignment="1" applyProtection="1">
      <alignment horizontal="center" vertical="center" wrapText="1"/>
    </xf>
    <xf numFmtId="0" fontId="6" fillId="16" borderId="13" xfId="0" applyFont="1" applyFill="1" applyBorder="1" applyAlignment="1" applyProtection="1">
      <alignment horizontal="center" vertical="center" wrapText="1"/>
    </xf>
    <xf numFmtId="0" fontId="6" fillId="16" borderId="23" xfId="0" applyFont="1" applyFill="1" applyBorder="1" applyAlignment="1" applyProtection="1">
      <alignment horizontal="center" vertical="center" wrapText="1"/>
    </xf>
    <xf numFmtId="0" fontId="6" fillId="16" borderId="14" xfId="0" applyFont="1" applyFill="1" applyBorder="1" applyAlignment="1" applyProtection="1">
      <alignment horizontal="center" vertical="center" wrapText="1"/>
    </xf>
    <xf numFmtId="0" fontId="4" fillId="17" borderId="15" xfId="0" applyFont="1" applyFill="1" applyBorder="1" applyAlignment="1" applyProtection="1">
      <alignment horizontal="center" vertical="center" wrapText="1"/>
    </xf>
    <xf numFmtId="0" fontId="4" fillId="17" borderId="34" xfId="0" applyFont="1" applyFill="1" applyBorder="1" applyAlignment="1" applyProtection="1">
      <alignment horizontal="center" vertical="center" wrapText="1"/>
    </xf>
    <xf numFmtId="0" fontId="4" fillId="17" borderId="46" xfId="0" applyFont="1" applyFill="1" applyBorder="1" applyAlignment="1" applyProtection="1">
      <alignment horizontal="center" vertical="center" wrapText="1"/>
    </xf>
    <xf numFmtId="0" fontId="4" fillId="17" borderId="6" xfId="0" applyFont="1" applyFill="1" applyBorder="1" applyAlignment="1" applyProtection="1">
      <alignment horizontal="center" vertical="center" wrapText="1"/>
    </xf>
    <xf numFmtId="0" fontId="4" fillId="17" borderId="47" xfId="0" applyFont="1" applyFill="1" applyBorder="1" applyAlignment="1" applyProtection="1">
      <alignment horizontal="center" vertical="center" wrapText="1"/>
    </xf>
    <xf numFmtId="0" fontId="4" fillId="17" borderId="16" xfId="0" applyFont="1" applyFill="1" applyBorder="1" applyAlignment="1" applyProtection="1">
      <alignment horizontal="center" vertical="center" wrapText="1"/>
    </xf>
    <xf numFmtId="0" fontId="4" fillId="17" borderId="41" xfId="0" applyFont="1" applyFill="1" applyBorder="1" applyAlignment="1" applyProtection="1">
      <alignment horizontal="center" vertical="center" wrapText="1"/>
    </xf>
    <xf numFmtId="0" fontId="4" fillId="17" borderId="42" xfId="0" applyFont="1" applyFill="1" applyBorder="1" applyAlignment="1" applyProtection="1">
      <alignment horizontal="center" vertical="center" wrapText="1"/>
    </xf>
    <xf numFmtId="0" fontId="4" fillId="17" borderId="4" xfId="0" applyFont="1" applyFill="1" applyBorder="1" applyAlignment="1" applyProtection="1">
      <alignment horizontal="center" vertical="center" wrapText="1"/>
    </xf>
    <xf numFmtId="0" fontId="4" fillId="17" borderId="17" xfId="0" applyFont="1" applyFill="1" applyBorder="1" applyAlignment="1" applyProtection="1">
      <alignment horizontal="center" vertical="center" wrapText="1"/>
    </xf>
    <xf numFmtId="0" fontId="11" fillId="7" borderId="4" xfId="0" applyFont="1" applyFill="1" applyBorder="1" applyAlignment="1">
      <alignment horizontal="center" vertical="center" wrapText="1"/>
    </xf>
    <xf numFmtId="0" fontId="11" fillId="6" borderId="43" xfId="0" applyFont="1" applyFill="1" applyBorder="1" applyAlignment="1">
      <alignment horizontal="center" vertical="center"/>
    </xf>
    <xf numFmtId="0" fontId="2" fillId="0" borderId="50" xfId="0" applyFont="1" applyBorder="1" applyAlignment="1">
      <alignment horizontal="center" vertical="center"/>
    </xf>
    <xf numFmtId="0" fontId="0" fillId="0" borderId="2" xfId="0" applyBorder="1" applyAlignment="1">
      <alignment horizontal="center" vertical="center"/>
    </xf>
    <xf numFmtId="0" fontId="11" fillId="33" borderId="43" xfId="0" applyFont="1" applyFill="1" applyBorder="1" applyAlignment="1">
      <alignment horizontal="center"/>
    </xf>
    <xf numFmtId="0" fontId="2" fillId="4" borderId="49" xfId="0" applyFont="1" applyFill="1" applyBorder="1" applyAlignment="1">
      <alignment horizontal="center" vertical="center" wrapText="1"/>
    </xf>
    <xf numFmtId="0" fontId="2" fillId="4" borderId="48" xfId="0" applyFont="1" applyFill="1" applyBorder="1" applyAlignment="1">
      <alignment horizontal="center" vertical="center" wrapText="1"/>
    </xf>
    <xf numFmtId="0" fontId="2" fillId="4" borderId="7" xfId="0" applyFont="1" applyFill="1" applyBorder="1" applyAlignment="1">
      <alignment horizontal="center" vertical="center" wrapText="1"/>
    </xf>
  </cellXfs>
  <cellStyles count="146">
    <cellStyle name="20% — akcent 2 2" xfId="94" xr:uid="{00000000-0005-0000-0000-000000000000}"/>
    <cellStyle name="20% — akcent 2 3" xfId="100" xr:uid="{00000000-0005-0000-0000-000001000000}"/>
    <cellStyle name="20% — akcent 2 4" xfId="140" xr:uid="{00000000-0005-0000-0000-000002000000}"/>
    <cellStyle name="20% — akcent 3" xfId="145" builtinId="38"/>
    <cellStyle name="20% — akcent 3 2" xfId="91" xr:uid="{00000000-0005-0000-0000-000004000000}"/>
    <cellStyle name="20% — akcent 3 3" xfId="136" xr:uid="{00000000-0005-0000-0000-000005000000}"/>
    <cellStyle name="20% - akcent 3 8" xfId="123" xr:uid="{00000000-0005-0000-0000-000006000000}"/>
    <cellStyle name="Akcent 3 2" xfId="135" xr:uid="{00000000-0005-0000-0000-000007000000}"/>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5" xr:uid="{00000000-0005-0000-0000-00001E000000}"/>
    <cellStyle name="Excel Built-in 20% - Accent3" xfId="114" xr:uid="{00000000-0005-0000-0000-00001F000000}"/>
    <cellStyle name="Excel Built-in Accent3" xfId="113" xr:uid="{00000000-0005-0000-0000-000020000000}"/>
    <cellStyle name="Excel Built-in Explanatory Text" xfId="111" xr:uid="{00000000-0005-0000-0000-000021000000}"/>
    <cellStyle name="Excel Built-in Explanatory Text 1" xfId="105" xr:uid="{00000000-0005-0000-0000-000022000000}"/>
    <cellStyle name="Excel Built-in Percent" xfId="112"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7"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6" xr:uid="{00000000-0005-0000-0000-000031000000}"/>
    <cellStyle name="Normalny 2 15" xfId="127" xr:uid="{00000000-0005-0000-0000-000032000000}"/>
    <cellStyle name="Normalny 2 16" xfId="128" xr:uid="{00000000-0005-0000-0000-000033000000}"/>
    <cellStyle name="Normalny 2 17" xfId="129" xr:uid="{00000000-0005-0000-0000-000034000000}"/>
    <cellStyle name="Normalny 2 18" xfId="130" xr:uid="{00000000-0005-0000-0000-000035000000}"/>
    <cellStyle name="Normalny 2 19" xfId="131" xr:uid="{00000000-0005-0000-0000-000036000000}"/>
    <cellStyle name="Normalny 2 2" xfId="21" xr:uid="{00000000-0005-0000-0000-000037000000}"/>
    <cellStyle name="Normalny 2 20" xfId="132" xr:uid="{00000000-0005-0000-0000-000038000000}"/>
    <cellStyle name="Normalny 2 21" xfId="133" xr:uid="{00000000-0005-0000-0000-000039000000}"/>
    <cellStyle name="Normalny 2 22" xfId="134" xr:uid="{00000000-0005-0000-0000-00003A000000}"/>
    <cellStyle name="Normalny 2 23" xfId="124" xr:uid="{00000000-0005-0000-0000-00003B000000}"/>
    <cellStyle name="Normalny 2 25" xfId="116" xr:uid="{00000000-0005-0000-0000-00003C000000}"/>
    <cellStyle name="Normalny 2 26" xfId="117" xr:uid="{00000000-0005-0000-0000-00003D000000}"/>
    <cellStyle name="Normalny 2 27" xfId="119" xr:uid="{00000000-0005-0000-0000-00003E000000}"/>
    <cellStyle name="Normalny 2 28" xfId="121" xr:uid="{00000000-0005-0000-0000-00003F000000}"/>
    <cellStyle name="Normalny 2 29" xfId="122" xr:uid="{00000000-0005-0000-0000-000040000000}"/>
    <cellStyle name="Normalny 2 3" xfId="16" xr:uid="{00000000-0005-0000-0000-000041000000}"/>
    <cellStyle name="Normalny 2 32" xfId="118" xr:uid="{00000000-0005-0000-0000-000042000000}"/>
    <cellStyle name="Normalny 2 33" xfId="120" xr:uid="{00000000-0005-0000-0000-000043000000}"/>
    <cellStyle name="Normalny 2 37" xfId="125"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1" xr:uid="{00000000-0005-0000-0000-00004A000000}"/>
    <cellStyle name="Normalny 2 4 3 3" xfId="99" xr:uid="{00000000-0005-0000-0000-00004B000000}"/>
    <cellStyle name="Normalny 2 4 3 4" xfId="139" xr:uid="{00000000-0005-0000-0000-00004C000000}"/>
    <cellStyle name="Normalny 2 4 3_Projekt pozakonkursowy" xfId="109"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2"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3"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8"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0" xr:uid="{00000000-0005-0000-0000-000083000000}"/>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Styl 1" xfId="144" xr:uid="{6CB2198D-0B28-4D01-8D10-7D35D4710E5E}"/>
    <cellStyle name="Tekst objaśnienia 2" xfId="108" xr:uid="{00000000-0005-0000-0000-000090000000}"/>
    <cellStyle name="Walutowy 2" xfId="38" xr:uid="{00000000-0005-0000-0000-000091000000}"/>
  </cellStyles>
  <dxfs count="5">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file:///I:\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file:///C:\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rgb="FF002060"/>
    <pageSetUpPr fitToPage="1"/>
  </sheetPr>
  <dimension ref="A1:K18"/>
  <sheetViews>
    <sheetView tabSelected="1" view="pageBreakPreview" zoomScale="70" zoomScaleNormal="100" zoomScaleSheetLayoutView="70" workbookViewId="0">
      <selection activeCell="G10" sqref="G10:H10"/>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4.42578125" style="1" customWidth="1"/>
    <col min="9" max="9" width="14" style="1" customWidth="1"/>
    <col min="10" max="10" width="9.140625" style="1"/>
    <col min="11" max="11" width="47.140625" style="1" customWidth="1"/>
    <col min="12" max="16384" width="9.140625" style="1"/>
  </cols>
  <sheetData>
    <row r="1" spans="1:11" ht="45" customHeight="1" x14ac:dyDescent="0.2">
      <c r="A1" s="183" t="s">
        <v>4081</v>
      </c>
      <c r="B1" s="184"/>
      <c r="C1" s="184"/>
      <c r="D1" s="184"/>
      <c r="E1" s="184"/>
      <c r="F1" s="184"/>
      <c r="G1" s="184"/>
      <c r="H1" s="184"/>
      <c r="I1" s="184"/>
      <c r="J1" s="185"/>
    </row>
    <row r="2" spans="1:11" ht="30" customHeight="1" thickBot="1" x14ac:dyDescent="0.25">
      <c r="A2" s="203" t="s">
        <v>12</v>
      </c>
      <c r="B2" s="204"/>
      <c r="C2" s="204"/>
      <c r="D2" s="204"/>
      <c r="E2" s="205"/>
      <c r="F2" s="206" t="s">
        <v>4080</v>
      </c>
      <c r="G2" s="207"/>
      <c r="H2" s="207"/>
      <c r="I2" s="207"/>
      <c r="J2" s="208"/>
    </row>
    <row r="3" spans="1:11" ht="15" customHeight="1" thickBot="1" x14ac:dyDescent="0.25">
      <c r="A3" s="194"/>
      <c r="B3" s="194"/>
      <c r="C3" s="194"/>
      <c r="D3" s="194"/>
      <c r="E3" s="194"/>
      <c r="F3" s="194"/>
      <c r="G3" s="194"/>
      <c r="H3" s="194"/>
      <c r="I3" s="194"/>
      <c r="J3" s="194"/>
    </row>
    <row r="4" spans="1:11" ht="30" customHeight="1" x14ac:dyDescent="0.2">
      <c r="A4" s="186" t="s">
        <v>0</v>
      </c>
      <c r="B4" s="187"/>
      <c r="C4" s="187"/>
      <c r="D4" s="187"/>
      <c r="E4" s="187"/>
      <c r="F4" s="187"/>
      <c r="G4" s="187"/>
      <c r="H4" s="187"/>
      <c r="I4" s="187"/>
      <c r="J4" s="188"/>
    </row>
    <row r="5" spans="1:11" ht="30" customHeight="1" x14ac:dyDescent="0.2">
      <c r="A5" s="195" t="s">
        <v>11</v>
      </c>
      <c r="B5" s="196"/>
      <c r="C5" s="196"/>
      <c r="D5" s="196"/>
      <c r="E5" s="197" t="s">
        <v>14</v>
      </c>
      <c r="F5" s="198"/>
      <c r="G5" s="198"/>
      <c r="H5" s="198"/>
      <c r="I5" s="198"/>
      <c r="J5" s="199"/>
    </row>
    <row r="6" spans="1:11" ht="45" customHeight="1" x14ac:dyDescent="0.2">
      <c r="A6" s="195" t="s">
        <v>15</v>
      </c>
      <c r="B6" s="196"/>
      <c r="C6" s="196"/>
      <c r="D6" s="196"/>
      <c r="E6" s="200" t="s">
        <v>3093</v>
      </c>
      <c r="F6" s="201"/>
      <c r="G6" s="201"/>
      <c r="H6" s="201"/>
      <c r="I6" s="201"/>
      <c r="J6" s="202"/>
    </row>
    <row r="7" spans="1:11" ht="55.5" customHeight="1" thickBot="1" x14ac:dyDescent="0.25">
      <c r="A7" s="189" t="s">
        <v>2</v>
      </c>
      <c r="B7" s="190"/>
      <c r="C7" s="190"/>
      <c r="D7" s="190"/>
      <c r="E7" s="191" t="s">
        <v>3506</v>
      </c>
      <c r="F7" s="192"/>
      <c r="G7" s="192"/>
      <c r="H7" s="192"/>
      <c r="I7" s="192"/>
      <c r="J7" s="193"/>
    </row>
    <row r="8" spans="1:11" s="2" customFormat="1" ht="15" customHeight="1" thickBot="1" x14ac:dyDescent="0.25">
      <c r="A8" s="161"/>
      <c r="B8" s="161"/>
      <c r="C8" s="161"/>
      <c r="D8" s="161"/>
      <c r="E8" s="161"/>
      <c r="F8" s="161"/>
      <c r="G8" s="161"/>
      <c r="H8" s="161"/>
      <c r="I8" s="161"/>
      <c r="J8" s="161"/>
    </row>
    <row r="9" spans="1:11" s="2" customFormat="1" ht="30" customHeight="1" x14ac:dyDescent="0.2">
      <c r="A9" s="173" t="s">
        <v>4</v>
      </c>
      <c r="B9" s="174"/>
      <c r="C9" s="174"/>
      <c r="D9" s="174"/>
      <c r="E9" s="174"/>
      <c r="F9" s="174"/>
      <c r="G9" s="174"/>
      <c r="H9" s="174"/>
      <c r="I9" s="174"/>
      <c r="J9" s="175"/>
    </row>
    <row r="10" spans="1:11" ht="30" customHeight="1" x14ac:dyDescent="0.2">
      <c r="A10" s="171" t="s">
        <v>3</v>
      </c>
      <c r="B10" s="162" t="s">
        <v>5</v>
      </c>
      <c r="C10" s="162"/>
      <c r="D10" s="163" t="s">
        <v>1</v>
      </c>
      <c r="E10" s="166" t="s">
        <v>6</v>
      </c>
      <c r="F10" s="167"/>
      <c r="G10" s="162" t="s">
        <v>3436</v>
      </c>
      <c r="H10" s="162"/>
      <c r="I10" s="164" t="s">
        <v>9</v>
      </c>
      <c r="J10" s="164"/>
    </row>
    <row r="11" spans="1:11" ht="49.5" customHeight="1" x14ac:dyDescent="0.2">
      <c r="A11" s="172"/>
      <c r="B11" s="163"/>
      <c r="C11" s="163"/>
      <c r="D11" s="170"/>
      <c r="E11" s="168"/>
      <c r="F11" s="169"/>
      <c r="G11" s="3" t="s">
        <v>7</v>
      </c>
      <c r="H11" s="3" t="s">
        <v>8</v>
      </c>
      <c r="I11" s="165"/>
      <c r="J11" s="165"/>
    </row>
    <row r="12" spans="1:11" ht="69" customHeight="1" x14ac:dyDescent="0.2">
      <c r="A12" s="82" t="s">
        <v>16</v>
      </c>
      <c r="B12" s="178" t="s">
        <v>4028</v>
      </c>
      <c r="C12" s="178"/>
      <c r="D12" s="56" t="s">
        <v>4008</v>
      </c>
      <c r="E12" s="179" t="s">
        <v>4029</v>
      </c>
      <c r="F12" s="180"/>
      <c r="G12" s="69">
        <v>13000000</v>
      </c>
      <c r="H12" s="70">
        <v>7000000</v>
      </c>
      <c r="I12" s="176" t="s">
        <v>4051</v>
      </c>
      <c r="J12" s="177"/>
      <c r="K12" s="68"/>
    </row>
    <row r="13" spans="1:11" ht="10.5" hidden="1" customHeight="1" x14ac:dyDescent="0.2">
      <c r="D13" s="48"/>
      <c r="E13" s="48"/>
      <c r="F13" s="48"/>
      <c r="G13" s="48"/>
      <c r="H13" s="48"/>
    </row>
    <row r="14" spans="1:11" hidden="1" x14ac:dyDescent="0.2"/>
    <row r="15" spans="1:11" ht="64.5" customHeight="1" x14ac:dyDescent="0.2">
      <c r="A15" s="157" t="s">
        <v>4027</v>
      </c>
      <c r="B15" s="158"/>
      <c r="C15" s="158"/>
      <c r="D15" s="158"/>
      <c r="E15" s="158"/>
      <c r="F15" s="158"/>
      <c r="G15" s="158"/>
      <c r="H15" s="158"/>
      <c r="I15" s="158"/>
      <c r="J15" s="159"/>
    </row>
    <row r="16" spans="1:11" ht="11.25" customHeight="1" x14ac:dyDescent="0.25">
      <c r="A16" s="181"/>
      <c r="B16" s="182"/>
      <c r="C16" s="182"/>
      <c r="D16" s="182"/>
      <c r="E16" s="160" t="s">
        <v>3091</v>
      </c>
      <c r="F16" s="160"/>
      <c r="G16" s="160"/>
      <c r="H16" s="160"/>
      <c r="I16" s="95"/>
      <c r="J16" s="48"/>
    </row>
    <row r="17" spans="1:10" x14ac:dyDescent="0.2">
      <c r="A17" s="48"/>
      <c r="B17" s="48"/>
      <c r="C17" s="48"/>
      <c r="D17" s="48"/>
      <c r="E17" s="160"/>
      <c r="F17" s="160"/>
      <c r="G17" s="160"/>
      <c r="H17" s="160"/>
      <c r="I17" s="48"/>
      <c r="J17" s="48"/>
    </row>
    <row r="18" spans="1:10" ht="41.25" customHeight="1" x14ac:dyDescent="0.2">
      <c r="A18" s="48"/>
      <c r="B18" s="48"/>
      <c r="C18" s="48"/>
      <c r="D18" s="48"/>
      <c r="E18" s="160"/>
      <c r="F18" s="160"/>
      <c r="G18" s="160"/>
      <c r="H18" s="160"/>
      <c r="I18" s="48"/>
      <c r="J18" s="48"/>
    </row>
  </sheetData>
  <mergeCells count="25">
    <mergeCell ref="A1:J1"/>
    <mergeCell ref="A4:J4"/>
    <mergeCell ref="A7:D7"/>
    <mergeCell ref="E7:J7"/>
    <mergeCell ref="A3:J3"/>
    <mergeCell ref="A5:D5"/>
    <mergeCell ref="E5:J5"/>
    <mergeCell ref="A6:D6"/>
    <mergeCell ref="E6:J6"/>
    <mergeCell ref="A2:E2"/>
    <mergeCell ref="F2:J2"/>
    <mergeCell ref="A15:J15"/>
    <mergeCell ref="E16:H18"/>
    <mergeCell ref="A8:J8"/>
    <mergeCell ref="B10:C11"/>
    <mergeCell ref="I10:J11"/>
    <mergeCell ref="E10:F11"/>
    <mergeCell ref="D10:D11"/>
    <mergeCell ref="G10:H10"/>
    <mergeCell ref="A10:A11"/>
    <mergeCell ref="A9:J9"/>
    <mergeCell ref="I12:J12"/>
    <mergeCell ref="B12:C12"/>
    <mergeCell ref="E12:F12"/>
    <mergeCell ref="A16:D16"/>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 xr:uid="{00000000-0002-0000-0000-000001000000}">
      <formula1>skroty_PI</formula1>
    </dataValidation>
  </dataValidations>
  <pageMargins left="0.70866141732283472" right="0.70866141732283472" top="0.74803149606299213" bottom="0.74803149606299213" header="0.31496062992125984" footer="0.31496062992125984"/>
  <pageSetup paperSize="9" scale="63"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0C64F-48D6-4A35-8C07-620E3720827E}">
  <sheetPr>
    <tabColor theme="9" tint="0.59999389629810485"/>
  </sheetPr>
  <dimension ref="A1:M60"/>
  <sheetViews>
    <sheetView zoomScale="50" zoomScaleNormal="50" workbookViewId="0">
      <selection activeCell="D30" sqref="D30:L31"/>
    </sheetView>
  </sheetViews>
  <sheetFormatPr defaultRowHeight="15" x14ac:dyDescent="0.25"/>
  <cols>
    <col min="1" max="1" width="4.7109375" customWidth="1"/>
    <col min="3" max="3" width="27.7109375" customWidth="1"/>
    <col min="4" max="4" width="12.5703125" customWidth="1"/>
    <col min="7" max="7" width="10.85546875" customWidth="1"/>
    <col min="8" max="8" width="13" customWidth="1"/>
    <col min="9" max="9" width="15.7109375" customWidth="1"/>
    <col min="10" max="10" width="16.5703125" customWidth="1"/>
    <col min="11" max="11" width="15.140625" customWidth="1"/>
    <col min="12" max="12" width="165.140625" customWidth="1"/>
    <col min="13" max="13" width="63.140625" customWidth="1"/>
  </cols>
  <sheetData>
    <row r="1" spans="1:12" ht="15" customHeight="1" x14ac:dyDescent="0.25">
      <c r="A1" s="349" t="s">
        <v>3423</v>
      </c>
      <c r="B1" s="350"/>
      <c r="C1" s="350"/>
      <c r="D1" s="350"/>
      <c r="E1" s="350"/>
      <c r="F1" s="350"/>
      <c r="G1" s="350"/>
      <c r="H1" s="350"/>
      <c r="I1" s="350"/>
      <c r="J1" s="350"/>
      <c r="K1" s="350"/>
      <c r="L1" s="351"/>
    </row>
    <row r="2" spans="1:12" ht="24" customHeight="1" thickBot="1" x14ac:dyDescent="0.3">
      <c r="A2" s="140">
        <v>1</v>
      </c>
      <c r="B2" s="354" t="s">
        <v>3424</v>
      </c>
      <c r="C2" s="354"/>
      <c r="D2" s="354"/>
      <c r="E2" s="355"/>
      <c r="F2" s="356" t="s">
        <v>4028</v>
      </c>
      <c r="G2" s="356"/>
      <c r="H2" s="356"/>
      <c r="I2" s="356"/>
      <c r="J2" s="356"/>
      <c r="K2" s="356"/>
      <c r="L2" s="357"/>
    </row>
    <row r="3" spans="1:12" ht="16.5" thickBot="1" x14ac:dyDescent="0.3">
      <c r="A3" s="335"/>
      <c r="B3" s="336"/>
      <c r="C3" s="336"/>
      <c r="D3" s="336"/>
      <c r="E3" s="336"/>
      <c r="F3" s="336"/>
      <c r="G3" s="336"/>
      <c r="H3" s="336"/>
      <c r="I3" s="336"/>
      <c r="J3" s="336"/>
      <c r="K3" s="336"/>
      <c r="L3" s="337"/>
    </row>
    <row r="4" spans="1:12" ht="15" customHeight="1" x14ac:dyDescent="0.25">
      <c r="A4" s="332" t="s">
        <v>0</v>
      </c>
      <c r="B4" s="333"/>
      <c r="C4" s="333"/>
      <c r="D4" s="333"/>
      <c r="E4" s="333"/>
      <c r="F4" s="333"/>
      <c r="G4" s="333"/>
      <c r="H4" s="333"/>
      <c r="I4" s="333"/>
      <c r="J4" s="333"/>
      <c r="K4" s="352"/>
      <c r="L4" s="353"/>
    </row>
    <row r="5" spans="1:12" ht="33" customHeight="1" x14ac:dyDescent="0.25">
      <c r="A5" s="141">
        <v>2</v>
      </c>
      <c r="B5" s="316" t="s">
        <v>3425</v>
      </c>
      <c r="C5" s="316"/>
      <c r="D5" s="316"/>
      <c r="E5" s="317" t="s">
        <v>4029</v>
      </c>
      <c r="F5" s="317"/>
      <c r="G5" s="317"/>
      <c r="H5" s="317"/>
      <c r="I5" s="317"/>
      <c r="J5" s="317"/>
      <c r="K5" s="317"/>
      <c r="L5" s="318"/>
    </row>
    <row r="6" spans="1:12" ht="32.25" customHeight="1" x14ac:dyDescent="0.25">
      <c r="A6" s="344">
        <v>3</v>
      </c>
      <c r="B6" s="316" t="s">
        <v>3426</v>
      </c>
      <c r="C6" s="316"/>
      <c r="D6" s="316"/>
      <c r="E6" s="317" t="s">
        <v>4052</v>
      </c>
      <c r="F6" s="317"/>
      <c r="G6" s="317"/>
      <c r="H6" s="317"/>
      <c r="I6" s="317"/>
      <c r="J6" s="317"/>
      <c r="K6" s="317"/>
      <c r="L6" s="318"/>
    </row>
    <row r="7" spans="1:12" ht="34.5" customHeight="1" x14ac:dyDescent="0.25">
      <c r="A7" s="344"/>
      <c r="B7" s="316"/>
      <c r="C7" s="316"/>
      <c r="D7" s="316"/>
      <c r="E7" s="142" t="s">
        <v>3427</v>
      </c>
      <c r="F7" s="319" t="s">
        <v>884</v>
      </c>
      <c r="G7" s="319"/>
      <c r="H7" s="319"/>
      <c r="I7" s="142" t="s">
        <v>3428</v>
      </c>
      <c r="J7" s="320">
        <v>2469</v>
      </c>
      <c r="K7" s="321"/>
      <c r="L7" s="322"/>
    </row>
    <row r="8" spans="1:12" ht="20.25" customHeight="1" x14ac:dyDescent="0.25">
      <c r="A8" s="344">
        <v>4</v>
      </c>
      <c r="B8" s="316" t="s">
        <v>3429</v>
      </c>
      <c r="C8" s="316"/>
      <c r="D8" s="316"/>
      <c r="E8" s="317" t="s">
        <v>3430</v>
      </c>
      <c r="F8" s="317"/>
      <c r="G8" s="317"/>
      <c r="H8" s="317"/>
      <c r="I8" s="317"/>
      <c r="J8" s="317"/>
      <c r="K8" s="317"/>
      <c r="L8" s="318"/>
    </row>
    <row r="9" spans="1:12" ht="21" customHeight="1" x14ac:dyDescent="0.25">
      <c r="A9" s="344"/>
      <c r="B9" s="316"/>
      <c r="C9" s="316"/>
      <c r="D9" s="316"/>
      <c r="E9" s="142" t="s">
        <v>3427</v>
      </c>
      <c r="F9" s="319" t="s">
        <v>3521</v>
      </c>
      <c r="G9" s="319"/>
      <c r="H9" s="319"/>
      <c r="I9" s="142" t="s">
        <v>3428</v>
      </c>
      <c r="J9" s="319" t="s">
        <v>3521</v>
      </c>
      <c r="K9" s="319"/>
      <c r="L9" s="319"/>
    </row>
    <row r="10" spans="1:12" ht="30.75" customHeight="1" x14ac:dyDescent="0.25">
      <c r="A10" s="141">
        <v>5</v>
      </c>
      <c r="B10" s="316" t="s">
        <v>11</v>
      </c>
      <c r="C10" s="316"/>
      <c r="D10" s="316"/>
      <c r="E10" s="319" t="s">
        <v>14</v>
      </c>
      <c r="F10" s="319"/>
      <c r="G10" s="319"/>
      <c r="H10" s="319"/>
      <c r="I10" s="319"/>
      <c r="J10" s="319"/>
      <c r="K10" s="330"/>
      <c r="L10" s="331"/>
    </row>
    <row r="11" spans="1:12" ht="24" customHeight="1" x14ac:dyDescent="0.25">
      <c r="A11" s="141">
        <v>6</v>
      </c>
      <c r="B11" s="316" t="s">
        <v>3431</v>
      </c>
      <c r="C11" s="316"/>
      <c r="D11" s="316"/>
      <c r="E11" s="338" t="s">
        <v>3432</v>
      </c>
      <c r="F11" s="338"/>
      <c r="G11" s="338"/>
      <c r="H11" s="338"/>
      <c r="I11" s="338"/>
      <c r="J11" s="338"/>
      <c r="K11" s="338"/>
      <c r="L11" s="339"/>
    </row>
    <row r="12" spans="1:12" ht="63" customHeight="1" x14ac:dyDescent="0.25">
      <c r="A12" s="141">
        <v>7</v>
      </c>
      <c r="B12" s="316" t="s">
        <v>3433</v>
      </c>
      <c r="C12" s="316"/>
      <c r="D12" s="316"/>
      <c r="E12" s="319" t="s">
        <v>3434</v>
      </c>
      <c r="F12" s="319"/>
      <c r="G12" s="319"/>
      <c r="H12" s="319"/>
      <c r="I12" s="319"/>
      <c r="J12" s="319"/>
      <c r="K12" s="319"/>
      <c r="L12" s="340"/>
    </row>
    <row r="13" spans="1:12" ht="15.75" x14ac:dyDescent="0.25">
      <c r="A13" s="141">
        <v>8</v>
      </c>
      <c r="B13" s="316" t="s">
        <v>3435</v>
      </c>
      <c r="C13" s="316"/>
      <c r="D13" s="316"/>
      <c r="E13" s="345" t="s">
        <v>3521</v>
      </c>
      <c r="F13" s="345"/>
      <c r="G13" s="345"/>
      <c r="H13" s="345"/>
      <c r="I13" s="345"/>
      <c r="J13" s="345"/>
      <c r="K13" s="345"/>
      <c r="L13" s="346"/>
    </row>
    <row r="14" spans="1:12" ht="72" customHeight="1" thickBot="1" x14ac:dyDescent="0.3">
      <c r="A14" s="141">
        <v>9</v>
      </c>
      <c r="B14" s="316" t="s">
        <v>2</v>
      </c>
      <c r="C14" s="316"/>
      <c r="D14" s="316"/>
      <c r="E14" s="347" t="s">
        <v>4053</v>
      </c>
      <c r="F14" s="347"/>
      <c r="G14" s="347"/>
      <c r="H14" s="347"/>
      <c r="I14" s="347"/>
      <c r="J14" s="347"/>
      <c r="K14" s="347"/>
      <c r="L14" s="348"/>
    </row>
    <row r="15" spans="1:12" ht="34.5" customHeight="1" thickBot="1" x14ac:dyDescent="0.3">
      <c r="A15" s="335"/>
      <c r="B15" s="336"/>
      <c r="C15" s="336"/>
      <c r="D15" s="336"/>
      <c r="E15" s="336"/>
      <c r="F15" s="336"/>
      <c r="G15" s="336"/>
      <c r="H15" s="336"/>
      <c r="I15" s="336"/>
      <c r="J15" s="336"/>
      <c r="K15" s="336"/>
      <c r="L15" s="337"/>
    </row>
    <row r="16" spans="1:12" ht="15.75" x14ac:dyDescent="0.25">
      <c r="A16" s="332" t="s">
        <v>3372</v>
      </c>
      <c r="B16" s="333"/>
      <c r="C16" s="333"/>
      <c r="D16" s="333"/>
      <c r="E16" s="333"/>
      <c r="F16" s="333"/>
      <c r="G16" s="333"/>
      <c r="H16" s="333"/>
      <c r="I16" s="333"/>
      <c r="J16" s="333"/>
      <c r="K16" s="333"/>
      <c r="L16" s="334"/>
    </row>
    <row r="17" spans="1:13" ht="35.25" customHeight="1" x14ac:dyDescent="0.25">
      <c r="A17" s="141">
        <v>10</v>
      </c>
      <c r="B17" s="316" t="s">
        <v>3373</v>
      </c>
      <c r="C17" s="316"/>
      <c r="D17" s="323" t="s">
        <v>3374</v>
      </c>
      <c r="E17" s="323"/>
      <c r="F17" s="323"/>
      <c r="G17" s="323"/>
      <c r="H17" s="323"/>
      <c r="I17" s="323"/>
      <c r="J17" s="323"/>
      <c r="K17" s="323"/>
      <c r="L17" s="324"/>
    </row>
    <row r="18" spans="1:13" ht="48.75" customHeight="1" thickBot="1" x14ac:dyDescent="0.3">
      <c r="A18" s="140">
        <v>11</v>
      </c>
      <c r="B18" s="325" t="s">
        <v>3375</v>
      </c>
      <c r="C18" s="325"/>
      <c r="D18" s="326" t="s">
        <v>3376</v>
      </c>
      <c r="E18" s="326"/>
      <c r="F18" s="326"/>
      <c r="G18" s="326"/>
      <c r="H18" s="326"/>
      <c r="I18" s="326"/>
      <c r="J18" s="326"/>
      <c r="K18" s="326"/>
      <c r="L18" s="327"/>
    </row>
    <row r="19" spans="1:13" ht="36" customHeight="1" thickBot="1" x14ac:dyDescent="0.3">
      <c r="A19" s="291"/>
      <c r="B19" s="291"/>
      <c r="C19" s="291"/>
      <c r="D19" s="291"/>
      <c r="E19" s="291"/>
      <c r="F19" s="291"/>
      <c r="G19" s="291"/>
      <c r="H19" s="291"/>
      <c r="I19" s="291"/>
      <c r="J19" s="291"/>
      <c r="K19" s="291"/>
      <c r="L19" s="291"/>
    </row>
    <row r="20" spans="1:13" ht="37.5" customHeight="1" x14ac:dyDescent="0.25">
      <c r="A20" s="143">
        <v>12</v>
      </c>
      <c r="B20" s="341" t="s">
        <v>3377</v>
      </c>
      <c r="C20" s="341"/>
      <c r="D20" s="342" t="s">
        <v>3378</v>
      </c>
      <c r="E20" s="342"/>
      <c r="F20" s="342"/>
      <c r="G20" s="342"/>
      <c r="H20" s="342"/>
      <c r="I20" s="342"/>
      <c r="J20" s="342"/>
      <c r="K20" s="342"/>
      <c r="L20" s="343"/>
    </row>
    <row r="21" spans="1:13" ht="47.25" customHeight="1" x14ac:dyDescent="0.25">
      <c r="A21" s="141">
        <v>13</v>
      </c>
      <c r="B21" s="278" t="s">
        <v>3379</v>
      </c>
      <c r="C21" s="278"/>
      <c r="D21" s="328" t="s">
        <v>3380</v>
      </c>
      <c r="E21" s="328"/>
      <c r="F21" s="328"/>
      <c r="G21" s="328"/>
      <c r="H21" s="328"/>
      <c r="I21" s="328"/>
      <c r="J21" s="328"/>
      <c r="K21" s="328"/>
      <c r="L21" s="329"/>
    </row>
    <row r="22" spans="1:13" ht="63" customHeight="1" x14ac:dyDescent="0.25">
      <c r="A22" s="141">
        <v>14</v>
      </c>
      <c r="B22" s="278" t="s">
        <v>3381</v>
      </c>
      <c r="C22" s="278"/>
      <c r="D22" s="328" t="s">
        <v>3382</v>
      </c>
      <c r="E22" s="328"/>
      <c r="F22" s="328"/>
      <c r="G22" s="328"/>
      <c r="H22" s="328"/>
      <c r="I22" s="328"/>
      <c r="J22" s="328"/>
      <c r="K22" s="328"/>
      <c r="L22" s="329"/>
    </row>
    <row r="23" spans="1:13" ht="98.25" customHeight="1" x14ac:dyDescent="0.25">
      <c r="A23" s="141">
        <v>15</v>
      </c>
      <c r="B23" s="278" t="s">
        <v>3383</v>
      </c>
      <c r="C23" s="278"/>
      <c r="D23" s="271" t="s">
        <v>4076</v>
      </c>
      <c r="E23" s="272"/>
      <c r="F23" s="272"/>
      <c r="G23" s="272"/>
      <c r="H23" s="272"/>
      <c r="I23" s="272"/>
      <c r="J23" s="272"/>
      <c r="K23" s="272"/>
      <c r="L23" s="273"/>
    </row>
    <row r="24" spans="1:13" x14ac:dyDescent="0.25">
      <c r="A24" s="358">
        <v>16</v>
      </c>
      <c r="B24" s="300" t="s">
        <v>4054</v>
      </c>
      <c r="C24" s="301"/>
      <c r="D24" s="304" t="s">
        <v>4085</v>
      </c>
      <c r="E24" s="305"/>
      <c r="F24" s="305"/>
      <c r="G24" s="305"/>
      <c r="H24" s="305"/>
      <c r="I24" s="305"/>
      <c r="J24" s="305"/>
      <c r="K24" s="305"/>
      <c r="L24" s="306"/>
    </row>
    <row r="25" spans="1:13" ht="409.5" customHeight="1" x14ac:dyDescent="0.25">
      <c r="A25" s="359"/>
      <c r="B25" s="302"/>
      <c r="C25" s="303"/>
      <c r="D25" s="307"/>
      <c r="E25" s="308"/>
      <c r="F25" s="308"/>
      <c r="G25" s="308"/>
      <c r="H25" s="308"/>
      <c r="I25" s="308"/>
      <c r="J25" s="308"/>
      <c r="K25" s="308"/>
      <c r="L25" s="309"/>
    </row>
    <row r="26" spans="1:13" ht="299.25" customHeight="1" x14ac:dyDescent="0.25">
      <c r="A26" s="141">
        <v>17</v>
      </c>
      <c r="B26" s="363" t="s">
        <v>3384</v>
      </c>
      <c r="C26" s="364"/>
      <c r="D26" s="361" t="s">
        <v>4055</v>
      </c>
      <c r="E26" s="361"/>
      <c r="F26" s="361"/>
      <c r="G26" s="361"/>
      <c r="H26" s="361"/>
      <c r="I26" s="361"/>
      <c r="J26" s="361"/>
      <c r="K26" s="361"/>
      <c r="L26" s="362"/>
      <c r="M26" s="49"/>
    </row>
    <row r="27" spans="1:13" ht="275.25" customHeight="1" thickBot="1" x14ac:dyDescent="0.3">
      <c r="A27" s="141">
        <v>18</v>
      </c>
      <c r="B27" s="279" t="s">
        <v>3385</v>
      </c>
      <c r="C27" s="279"/>
      <c r="D27" s="310" t="s">
        <v>4077</v>
      </c>
      <c r="E27" s="310"/>
      <c r="F27" s="310"/>
      <c r="G27" s="310"/>
      <c r="H27" s="310"/>
      <c r="I27" s="310"/>
      <c r="J27" s="310"/>
      <c r="K27" s="310"/>
      <c r="L27" s="311"/>
      <c r="M27" s="49"/>
    </row>
    <row r="28" spans="1:13" ht="383.25" customHeight="1" x14ac:dyDescent="0.25">
      <c r="A28" s="141">
        <v>19</v>
      </c>
      <c r="B28" s="312" t="s">
        <v>3386</v>
      </c>
      <c r="C28" s="312"/>
      <c r="D28" s="313" t="s">
        <v>4056</v>
      </c>
      <c r="E28" s="314"/>
      <c r="F28" s="314"/>
      <c r="G28" s="314"/>
      <c r="H28" s="314"/>
      <c r="I28" s="314"/>
      <c r="J28" s="314"/>
      <c r="K28" s="314"/>
      <c r="L28" s="315"/>
      <c r="M28" s="125"/>
    </row>
    <row r="29" spans="1:13" ht="300.75" customHeight="1" x14ac:dyDescent="0.25">
      <c r="A29" s="144">
        <v>20</v>
      </c>
      <c r="B29" s="300" t="s">
        <v>3387</v>
      </c>
      <c r="C29" s="301"/>
      <c r="D29" s="304" t="s">
        <v>4057</v>
      </c>
      <c r="E29" s="305"/>
      <c r="F29" s="305"/>
      <c r="G29" s="305"/>
      <c r="H29" s="305"/>
      <c r="I29" s="305"/>
      <c r="J29" s="305"/>
      <c r="K29" s="305"/>
      <c r="L29" s="306"/>
      <c r="M29" s="49" t="s">
        <v>4026</v>
      </c>
    </row>
    <row r="30" spans="1:13" ht="38.25" customHeight="1" x14ac:dyDescent="0.25">
      <c r="A30" s="358">
        <v>21</v>
      </c>
      <c r="B30" s="300" t="s">
        <v>3388</v>
      </c>
      <c r="C30" s="301"/>
      <c r="D30" s="304" t="s">
        <v>4086</v>
      </c>
      <c r="E30" s="305"/>
      <c r="F30" s="305"/>
      <c r="G30" s="305"/>
      <c r="H30" s="305"/>
      <c r="I30" s="305"/>
      <c r="J30" s="305"/>
      <c r="K30" s="305"/>
      <c r="L30" s="306"/>
      <c r="M30" s="49"/>
    </row>
    <row r="31" spans="1:13" ht="409.5" customHeight="1" thickBot="1" x14ac:dyDescent="0.3">
      <c r="A31" s="359"/>
      <c r="B31" s="302"/>
      <c r="C31" s="303"/>
      <c r="D31" s="307"/>
      <c r="E31" s="308"/>
      <c r="F31" s="308"/>
      <c r="G31" s="308"/>
      <c r="H31" s="308"/>
      <c r="I31" s="308"/>
      <c r="J31" s="308"/>
      <c r="K31" s="308"/>
      <c r="L31" s="309"/>
      <c r="M31" s="49"/>
    </row>
    <row r="32" spans="1:13" ht="26.25" customHeight="1" thickBot="1" x14ac:dyDescent="0.3">
      <c r="A32" s="291"/>
      <c r="B32" s="291"/>
      <c r="C32" s="291"/>
      <c r="D32" s="291"/>
      <c r="E32" s="291"/>
      <c r="F32" s="291"/>
      <c r="G32" s="291"/>
      <c r="H32" s="291"/>
      <c r="I32" s="291"/>
      <c r="J32" s="291"/>
      <c r="K32" s="291"/>
      <c r="L32" s="291"/>
    </row>
    <row r="33" spans="1:13" ht="48" customHeight="1" x14ac:dyDescent="0.25">
      <c r="A33" s="145">
        <v>22</v>
      </c>
      <c r="B33" s="360" t="s">
        <v>3389</v>
      </c>
      <c r="C33" s="360"/>
      <c r="D33" s="292" t="s">
        <v>4058</v>
      </c>
      <c r="E33" s="292"/>
      <c r="F33" s="293" t="s">
        <v>4059</v>
      </c>
      <c r="G33" s="294"/>
      <c r="H33" s="295" t="s">
        <v>3390</v>
      </c>
      <c r="I33" s="296"/>
      <c r="J33" s="297" t="s">
        <v>4060</v>
      </c>
      <c r="K33" s="298"/>
      <c r="L33" s="299"/>
      <c r="M33" s="39"/>
    </row>
    <row r="34" spans="1:13" ht="52.5" customHeight="1" thickBot="1" x14ac:dyDescent="0.3">
      <c r="A34" s="140">
        <v>23</v>
      </c>
      <c r="B34" s="276" t="s">
        <v>4061</v>
      </c>
      <c r="C34" s="277"/>
      <c r="D34" s="365" t="s">
        <v>4062</v>
      </c>
      <c r="E34" s="365"/>
      <c r="F34" s="365"/>
      <c r="G34" s="365"/>
      <c r="H34" s="365"/>
      <c r="I34" s="365"/>
      <c r="J34" s="365"/>
      <c r="K34" s="365"/>
      <c r="L34" s="366"/>
      <c r="M34" s="126"/>
    </row>
    <row r="35" spans="1:13" ht="26.25" customHeight="1" thickBot="1" x14ac:dyDescent="0.3">
      <c r="A35" s="291"/>
      <c r="B35" s="291"/>
      <c r="C35" s="291"/>
      <c r="D35" s="291"/>
      <c r="E35" s="291"/>
      <c r="F35" s="291"/>
      <c r="G35" s="291"/>
      <c r="H35" s="291"/>
      <c r="I35" s="291"/>
      <c r="J35" s="291"/>
      <c r="K35" s="291"/>
      <c r="L35" s="291"/>
    </row>
    <row r="36" spans="1:13" ht="15.75" x14ac:dyDescent="0.25">
      <c r="A36" s="367" t="s">
        <v>3391</v>
      </c>
      <c r="B36" s="368"/>
      <c r="C36" s="368"/>
      <c r="D36" s="146" t="s">
        <v>3392</v>
      </c>
      <c r="E36" s="146">
        <v>2017</v>
      </c>
      <c r="F36" s="146">
        <v>2018</v>
      </c>
      <c r="G36" s="146">
        <v>2019</v>
      </c>
      <c r="H36" s="146">
        <v>2020</v>
      </c>
      <c r="I36" s="146">
        <v>2021</v>
      </c>
      <c r="J36" s="146">
        <v>2022</v>
      </c>
      <c r="K36" s="146">
        <v>2023</v>
      </c>
      <c r="L36" s="147" t="s">
        <v>3393</v>
      </c>
    </row>
    <row r="37" spans="1:13" ht="46.5" customHeight="1" x14ac:dyDescent="0.25">
      <c r="A37" s="141">
        <v>24</v>
      </c>
      <c r="B37" s="278" t="s">
        <v>3394</v>
      </c>
      <c r="C37" s="278"/>
      <c r="D37" s="148">
        <v>0</v>
      </c>
      <c r="E37" s="148">
        <v>0</v>
      </c>
      <c r="F37" s="148">
        <v>0</v>
      </c>
      <c r="G37" s="148">
        <v>0</v>
      </c>
      <c r="H37" s="148">
        <v>0</v>
      </c>
      <c r="I37" s="148">
        <v>0</v>
      </c>
      <c r="J37" s="149">
        <v>15330000</v>
      </c>
      <c r="K37" s="149">
        <v>4670000</v>
      </c>
      <c r="L37" s="150">
        <f>SUM(D37:K37)</f>
        <v>20000000</v>
      </c>
    </row>
    <row r="38" spans="1:13" ht="37.5" customHeight="1" x14ac:dyDescent="0.25">
      <c r="A38" s="141">
        <v>25</v>
      </c>
      <c r="B38" s="278" t="s">
        <v>3395</v>
      </c>
      <c r="C38" s="278"/>
      <c r="D38" s="148">
        <v>0</v>
      </c>
      <c r="E38" s="148">
        <v>0</v>
      </c>
      <c r="F38" s="148">
        <v>0</v>
      </c>
      <c r="G38" s="148">
        <v>0</v>
      </c>
      <c r="H38" s="148">
        <v>0</v>
      </c>
      <c r="I38" s="148">
        <v>0</v>
      </c>
      <c r="J38" s="149">
        <v>15330000</v>
      </c>
      <c r="K38" s="149">
        <v>4670000</v>
      </c>
      <c r="L38" s="150">
        <f>SUM(D38:K38)</f>
        <v>20000000</v>
      </c>
    </row>
    <row r="39" spans="1:13" ht="41.25" customHeight="1" x14ac:dyDescent="0.25">
      <c r="A39" s="141">
        <v>26</v>
      </c>
      <c r="B39" s="278" t="s">
        <v>3396</v>
      </c>
      <c r="C39" s="278"/>
      <c r="D39" s="148">
        <v>0</v>
      </c>
      <c r="E39" s="148">
        <v>0</v>
      </c>
      <c r="F39" s="148">
        <v>0</v>
      </c>
      <c r="G39" s="148">
        <v>0</v>
      </c>
      <c r="H39" s="148">
        <v>0</v>
      </c>
      <c r="I39" s="148">
        <v>0</v>
      </c>
      <c r="J39" s="149">
        <v>9964500</v>
      </c>
      <c r="K39" s="149">
        <v>3035500</v>
      </c>
      <c r="L39" s="150">
        <f>SUM(D39:K39)</f>
        <v>13000000</v>
      </c>
    </row>
    <row r="40" spans="1:13" ht="41.25" customHeight="1" thickBot="1" x14ac:dyDescent="0.3">
      <c r="A40" s="140">
        <v>27</v>
      </c>
      <c r="B40" s="279" t="s">
        <v>3397</v>
      </c>
      <c r="C40" s="279"/>
      <c r="D40" s="151">
        <v>0</v>
      </c>
      <c r="E40" s="151">
        <v>0</v>
      </c>
      <c r="F40" s="151">
        <v>0</v>
      </c>
      <c r="G40" s="151">
        <v>0</v>
      </c>
      <c r="H40" s="151">
        <v>0</v>
      </c>
      <c r="I40" s="151">
        <v>0</v>
      </c>
      <c r="J40" s="151">
        <f>J39/J38</f>
        <v>0.65</v>
      </c>
      <c r="K40" s="151">
        <f>K39/K38</f>
        <v>0.65</v>
      </c>
      <c r="L40" s="152">
        <f>L39/L38</f>
        <v>0.65</v>
      </c>
    </row>
    <row r="41" spans="1:13" ht="31.5" customHeight="1" thickBot="1" x14ac:dyDescent="0.3">
      <c r="A41" s="369"/>
      <c r="B41" s="369"/>
      <c r="C41" s="369"/>
      <c r="D41" s="369"/>
      <c r="E41" s="369"/>
      <c r="F41" s="369"/>
      <c r="G41" s="369"/>
      <c r="H41" s="369"/>
      <c r="I41" s="369"/>
      <c r="J41" s="369"/>
      <c r="K41" s="369"/>
      <c r="L41" s="369"/>
    </row>
    <row r="42" spans="1:13" ht="45.75" customHeight="1" x14ac:dyDescent="0.25">
      <c r="A42" s="370">
        <v>28</v>
      </c>
      <c r="B42" s="368" t="s">
        <v>3398</v>
      </c>
      <c r="C42" s="368"/>
      <c r="D42" s="368"/>
      <c r="E42" s="368"/>
      <c r="F42" s="368"/>
      <c r="G42" s="368"/>
      <c r="H42" s="368"/>
      <c r="I42" s="368"/>
      <c r="J42" s="368"/>
      <c r="K42" s="368"/>
      <c r="L42" s="373"/>
    </row>
    <row r="43" spans="1:13" ht="63" customHeight="1" x14ac:dyDescent="0.25">
      <c r="A43" s="371"/>
      <c r="B43" s="380" t="s">
        <v>3399</v>
      </c>
      <c r="C43" s="380"/>
      <c r="D43" s="287" t="s">
        <v>3400</v>
      </c>
      <c r="E43" s="381"/>
      <c r="F43" s="381"/>
      <c r="G43" s="381"/>
      <c r="H43" s="381"/>
      <c r="I43" s="381"/>
      <c r="J43" s="288"/>
      <c r="K43" s="287" t="s">
        <v>3401</v>
      </c>
      <c r="L43" s="379"/>
    </row>
    <row r="44" spans="1:13" ht="116.25" customHeight="1" x14ac:dyDescent="0.25">
      <c r="A44" s="371"/>
      <c r="B44" s="280" t="s">
        <v>4063</v>
      </c>
      <c r="C44" s="280"/>
      <c r="D44" s="281" t="s">
        <v>4064</v>
      </c>
      <c r="E44" s="282"/>
      <c r="F44" s="282"/>
      <c r="G44" s="282"/>
      <c r="H44" s="282"/>
      <c r="I44" s="282"/>
      <c r="J44" s="283"/>
      <c r="K44" s="274">
        <v>9340000</v>
      </c>
      <c r="L44" s="275"/>
    </row>
    <row r="45" spans="1:13" ht="69.75" customHeight="1" x14ac:dyDescent="0.25">
      <c r="A45" s="371"/>
      <c r="B45" s="374" t="s">
        <v>4065</v>
      </c>
      <c r="C45" s="375"/>
      <c r="D45" s="281" t="s">
        <v>4066</v>
      </c>
      <c r="E45" s="282"/>
      <c r="F45" s="282"/>
      <c r="G45" s="282"/>
      <c r="H45" s="282"/>
      <c r="I45" s="282"/>
      <c r="J45" s="283"/>
      <c r="K45" s="376">
        <v>4460000</v>
      </c>
      <c r="L45" s="377"/>
    </row>
    <row r="46" spans="1:13" ht="74.25" customHeight="1" x14ac:dyDescent="0.25">
      <c r="A46" s="371"/>
      <c r="B46" s="280" t="s">
        <v>4067</v>
      </c>
      <c r="C46" s="378"/>
      <c r="D46" s="281" t="s">
        <v>4068</v>
      </c>
      <c r="E46" s="282"/>
      <c r="F46" s="282"/>
      <c r="G46" s="282"/>
      <c r="H46" s="282"/>
      <c r="I46" s="282"/>
      <c r="J46" s="283"/>
      <c r="K46" s="274">
        <v>1200000</v>
      </c>
      <c r="L46" s="275"/>
    </row>
    <row r="47" spans="1:13" ht="94.5" customHeight="1" thickBot="1" x14ac:dyDescent="0.3">
      <c r="A47" s="372"/>
      <c r="B47" s="280" t="s">
        <v>4069</v>
      </c>
      <c r="C47" s="378"/>
      <c r="D47" s="281" t="s">
        <v>4070</v>
      </c>
      <c r="E47" s="282"/>
      <c r="F47" s="282"/>
      <c r="G47" s="282"/>
      <c r="H47" s="282"/>
      <c r="I47" s="282"/>
      <c r="J47" s="283"/>
      <c r="K47" s="274">
        <v>5000000</v>
      </c>
      <c r="L47" s="275"/>
    </row>
    <row r="48" spans="1:13" ht="30" customHeight="1" thickBot="1" x14ac:dyDescent="0.3">
      <c r="A48" s="291"/>
      <c r="B48" s="291"/>
      <c r="C48" s="291"/>
      <c r="D48" s="291"/>
      <c r="E48" s="291"/>
      <c r="F48" s="291"/>
      <c r="G48" s="291"/>
      <c r="H48" s="291"/>
      <c r="I48" s="291"/>
      <c r="J48" s="291"/>
      <c r="K48" s="291"/>
      <c r="L48" s="291"/>
    </row>
    <row r="49" spans="1:13" ht="25.5" customHeight="1" x14ac:dyDescent="0.25">
      <c r="A49" s="382">
        <v>29</v>
      </c>
      <c r="B49" s="383" t="s">
        <v>3402</v>
      </c>
      <c r="C49" s="383"/>
      <c r="D49" s="383"/>
      <c r="E49" s="383"/>
      <c r="F49" s="383"/>
      <c r="G49" s="383"/>
      <c r="H49" s="383"/>
      <c r="I49" s="383"/>
      <c r="J49" s="383"/>
      <c r="K49" s="383"/>
      <c r="L49" s="384"/>
      <c r="M49" s="49"/>
    </row>
    <row r="50" spans="1:13" ht="41.25" customHeight="1" x14ac:dyDescent="0.25">
      <c r="A50" s="344"/>
      <c r="B50" s="284" t="s">
        <v>3403</v>
      </c>
      <c r="C50" s="285"/>
      <c r="D50" s="286"/>
      <c r="E50" s="284" t="s">
        <v>3404</v>
      </c>
      <c r="F50" s="286"/>
      <c r="G50" s="284" t="s">
        <v>4071</v>
      </c>
      <c r="H50" s="286"/>
      <c r="I50" s="287" t="s">
        <v>3405</v>
      </c>
      <c r="J50" s="288"/>
      <c r="K50" s="289" t="s">
        <v>3406</v>
      </c>
      <c r="L50" s="290"/>
      <c r="M50" s="49"/>
    </row>
    <row r="51" spans="1:13" ht="28.5" customHeight="1" x14ac:dyDescent="0.25">
      <c r="A51" s="344"/>
      <c r="B51" s="410"/>
      <c r="C51" s="411"/>
      <c r="D51" s="412"/>
      <c r="E51" s="153"/>
      <c r="F51" s="154"/>
      <c r="G51" s="153"/>
      <c r="H51" s="154"/>
      <c r="I51" s="405" t="s">
        <v>4072</v>
      </c>
      <c r="J51" s="406"/>
      <c r="K51" s="153"/>
      <c r="L51" s="155"/>
    </row>
    <row r="52" spans="1:13" ht="40.5" customHeight="1" x14ac:dyDescent="0.25">
      <c r="A52" s="344"/>
      <c r="B52" s="385" t="s">
        <v>3407</v>
      </c>
      <c r="C52" s="386"/>
      <c r="D52" s="387"/>
      <c r="E52" s="388" t="s">
        <v>3408</v>
      </c>
      <c r="F52" s="389"/>
      <c r="G52" s="388" t="s">
        <v>3409</v>
      </c>
      <c r="H52" s="389"/>
      <c r="I52" s="407">
        <v>23000</v>
      </c>
      <c r="J52" s="399"/>
      <c r="K52" s="391" t="s">
        <v>4073</v>
      </c>
      <c r="L52" s="392"/>
    </row>
    <row r="53" spans="1:13" ht="36.75" customHeight="1" x14ac:dyDescent="0.25">
      <c r="A53" s="344"/>
      <c r="B53" s="385" t="s">
        <v>3411</v>
      </c>
      <c r="C53" s="386"/>
      <c r="D53" s="387"/>
      <c r="E53" s="388" t="s">
        <v>3412</v>
      </c>
      <c r="F53" s="389"/>
      <c r="G53" s="388" t="s">
        <v>3413</v>
      </c>
      <c r="H53" s="389"/>
      <c r="I53" s="408">
        <v>1</v>
      </c>
      <c r="J53" s="399"/>
      <c r="K53" s="388" t="s">
        <v>4074</v>
      </c>
      <c r="L53" s="390"/>
    </row>
    <row r="54" spans="1:13" ht="60.75" customHeight="1" x14ac:dyDescent="0.25">
      <c r="A54" s="344"/>
      <c r="B54" s="385" t="s">
        <v>3414</v>
      </c>
      <c r="C54" s="386"/>
      <c r="D54" s="387"/>
      <c r="E54" s="388" t="s">
        <v>3412</v>
      </c>
      <c r="F54" s="389"/>
      <c r="G54" s="388" t="s">
        <v>3413</v>
      </c>
      <c r="H54" s="389"/>
      <c r="I54" s="408">
        <v>1</v>
      </c>
      <c r="J54" s="399"/>
      <c r="K54" s="388" t="s">
        <v>4074</v>
      </c>
      <c r="L54" s="390"/>
    </row>
    <row r="55" spans="1:13" ht="39" customHeight="1" x14ac:dyDescent="0.25">
      <c r="A55" s="344"/>
      <c r="B55" s="385" t="s">
        <v>3415</v>
      </c>
      <c r="C55" s="386"/>
      <c r="D55" s="387"/>
      <c r="E55" s="388" t="s">
        <v>3412</v>
      </c>
      <c r="F55" s="389"/>
      <c r="G55" s="388" t="s">
        <v>3416</v>
      </c>
      <c r="H55" s="389"/>
      <c r="I55" s="409">
        <v>9460000</v>
      </c>
      <c r="J55" s="399"/>
      <c r="K55" s="391" t="s">
        <v>4075</v>
      </c>
      <c r="L55" s="392"/>
    </row>
    <row r="56" spans="1:13" ht="36.75" customHeight="1" x14ac:dyDescent="0.25">
      <c r="A56" s="344"/>
      <c r="B56" s="385" t="s">
        <v>3417</v>
      </c>
      <c r="C56" s="386"/>
      <c r="D56" s="387"/>
      <c r="E56" s="388" t="s">
        <v>3408</v>
      </c>
      <c r="F56" s="389"/>
      <c r="G56" s="388" t="s">
        <v>3418</v>
      </c>
      <c r="H56" s="389"/>
      <c r="I56" s="398">
        <v>0</v>
      </c>
      <c r="J56" s="399"/>
      <c r="K56" s="391" t="s">
        <v>3410</v>
      </c>
      <c r="L56" s="392"/>
    </row>
    <row r="57" spans="1:13" ht="42" customHeight="1" x14ac:dyDescent="0.25">
      <c r="A57" s="344"/>
      <c r="B57" s="385" t="s">
        <v>3419</v>
      </c>
      <c r="C57" s="386"/>
      <c r="D57" s="387"/>
      <c r="E57" s="388" t="s">
        <v>3408</v>
      </c>
      <c r="F57" s="389"/>
      <c r="G57" s="388" t="s">
        <v>3418</v>
      </c>
      <c r="H57" s="389"/>
      <c r="I57" s="398">
        <v>0</v>
      </c>
      <c r="J57" s="399"/>
      <c r="K57" s="391" t="s">
        <v>3410</v>
      </c>
      <c r="L57" s="392"/>
    </row>
    <row r="58" spans="1:13" ht="48" customHeight="1" thickBot="1" x14ac:dyDescent="0.3">
      <c r="A58" s="344"/>
      <c r="B58" s="393" t="s">
        <v>3420</v>
      </c>
      <c r="C58" s="394"/>
      <c r="D58" s="395"/>
      <c r="E58" s="396" t="s">
        <v>3412</v>
      </c>
      <c r="F58" s="397"/>
      <c r="G58" s="396" t="s">
        <v>3413</v>
      </c>
      <c r="H58" s="397"/>
      <c r="I58" s="413">
        <v>1</v>
      </c>
      <c r="J58" s="414"/>
      <c r="K58" s="391" t="s">
        <v>3410</v>
      </c>
      <c r="L58" s="392"/>
    </row>
    <row r="59" spans="1:13" ht="16.5" thickBot="1" x14ac:dyDescent="0.3">
      <c r="A59" s="400"/>
      <c r="B59" s="400"/>
      <c r="C59" s="400"/>
      <c r="D59" s="400"/>
      <c r="E59" s="400"/>
      <c r="F59" s="400"/>
      <c r="G59" s="400"/>
      <c r="H59" s="400"/>
      <c r="I59" s="401"/>
      <c r="J59" s="401"/>
      <c r="K59" s="400"/>
      <c r="L59" s="400"/>
    </row>
    <row r="60" spans="1:13" ht="16.5" thickBot="1" x14ac:dyDescent="0.3">
      <c r="A60" s="156">
        <v>30</v>
      </c>
      <c r="B60" s="402" t="s">
        <v>3421</v>
      </c>
      <c r="C60" s="402"/>
      <c r="D60" s="403" t="s">
        <v>3422</v>
      </c>
      <c r="E60" s="403"/>
      <c r="F60" s="403"/>
      <c r="G60" s="403"/>
      <c r="H60" s="403"/>
      <c r="I60" s="403"/>
      <c r="J60" s="403"/>
      <c r="K60" s="403"/>
      <c r="L60" s="404"/>
    </row>
  </sheetData>
  <mergeCells count="136">
    <mergeCell ref="A59:L59"/>
    <mergeCell ref="B60:C60"/>
    <mergeCell ref="D60:L60"/>
    <mergeCell ref="I51:J51"/>
    <mergeCell ref="I52:J52"/>
    <mergeCell ref="I53:J53"/>
    <mergeCell ref="I54:J54"/>
    <mergeCell ref="I55:J55"/>
    <mergeCell ref="I56:J56"/>
    <mergeCell ref="B51:D51"/>
    <mergeCell ref="B52:D52"/>
    <mergeCell ref="E52:F52"/>
    <mergeCell ref="G52:H52"/>
    <mergeCell ref="K52:L52"/>
    <mergeCell ref="I58:J58"/>
    <mergeCell ref="B53:D53"/>
    <mergeCell ref="E53:F53"/>
    <mergeCell ref="G53:H53"/>
    <mergeCell ref="K53:L53"/>
    <mergeCell ref="A48:L48"/>
    <mergeCell ref="A49:A58"/>
    <mergeCell ref="B49:L49"/>
    <mergeCell ref="B54:D54"/>
    <mergeCell ref="E54:F54"/>
    <mergeCell ref="G54:H54"/>
    <mergeCell ref="K54:L54"/>
    <mergeCell ref="B55:D55"/>
    <mergeCell ref="E55:F55"/>
    <mergeCell ref="G55:H55"/>
    <mergeCell ref="K55:L55"/>
    <mergeCell ref="B56:D56"/>
    <mergeCell ref="E56:F56"/>
    <mergeCell ref="G56:H56"/>
    <mergeCell ref="K56:L56"/>
    <mergeCell ref="B57:D57"/>
    <mergeCell ref="E57:F57"/>
    <mergeCell ref="G57:H57"/>
    <mergeCell ref="K57:L57"/>
    <mergeCell ref="B58:D58"/>
    <mergeCell ref="E58:F58"/>
    <mergeCell ref="G58:H58"/>
    <mergeCell ref="K58:L58"/>
    <mergeCell ref="I57:J57"/>
    <mergeCell ref="D34:L34"/>
    <mergeCell ref="A35:L35"/>
    <mergeCell ref="A36:C36"/>
    <mergeCell ref="B37:C37"/>
    <mergeCell ref="B39:C39"/>
    <mergeCell ref="A41:L41"/>
    <mergeCell ref="A42:A47"/>
    <mergeCell ref="B42:L42"/>
    <mergeCell ref="B45:C45"/>
    <mergeCell ref="D45:J45"/>
    <mergeCell ref="K45:L45"/>
    <mergeCell ref="B46:C46"/>
    <mergeCell ref="D46:J46"/>
    <mergeCell ref="K46:L46"/>
    <mergeCell ref="B47:C47"/>
    <mergeCell ref="D47:J47"/>
    <mergeCell ref="K43:L43"/>
    <mergeCell ref="B43:C43"/>
    <mergeCell ref="D43:J43"/>
    <mergeCell ref="B29:C29"/>
    <mergeCell ref="D29:L29"/>
    <mergeCell ref="A30:A31"/>
    <mergeCell ref="B30:C31"/>
    <mergeCell ref="D30:L31"/>
    <mergeCell ref="B33:C33"/>
    <mergeCell ref="D26:L26"/>
    <mergeCell ref="A24:A25"/>
    <mergeCell ref="B26:C26"/>
    <mergeCell ref="A8:A9"/>
    <mergeCell ref="B8:D9"/>
    <mergeCell ref="F9:H9"/>
    <mergeCell ref="J9:L9"/>
    <mergeCell ref="B13:D13"/>
    <mergeCell ref="E13:L13"/>
    <mergeCell ref="B14:D14"/>
    <mergeCell ref="E14:L14"/>
    <mergeCell ref="A1:L1"/>
    <mergeCell ref="A4:L4"/>
    <mergeCell ref="B2:E2"/>
    <mergeCell ref="F2:L2"/>
    <mergeCell ref="A3:L3"/>
    <mergeCell ref="B5:D5"/>
    <mergeCell ref="E5:L5"/>
    <mergeCell ref="A6:A7"/>
    <mergeCell ref="B6:D7"/>
    <mergeCell ref="B17:C17"/>
    <mergeCell ref="B22:C22"/>
    <mergeCell ref="B23:C23"/>
    <mergeCell ref="E6:L6"/>
    <mergeCell ref="F7:H7"/>
    <mergeCell ref="J7:L7"/>
    <mergeCell ref="D17:L17"/>
    <mergeCell ref="B18:C18"/>
    <mergeCell ref="D18:L18"/>
    <mergeCell ref="B21:C21"/>
    <mergeCell ref="D21:L21"/>
    <mergeCell ref="E8:L8"/>
    <mergeCell ref="B10:D10"/>
    <mergeCell ref="E10:L10"/>
    <mergeCell ref="A16:L16"/>
    <mergeCell ref="A15:L15"/>
    <mergeCell ref="A19:L19"/>
    <mergeCell ref="B11:D11"/>
    <mergeCell ref="E11:L11"/>
    <mergeCell ref="B12:D12"/>
    <mergeCell ref="E12:L12"/>
    <mergeCell ref="B20:C20"/>
    <mergeCell ref="D20:L20"/>
    <mergeCell ref="D22:L22"/>
    <mergeCell ref="D23:L23"/>
    <mergeCell ref="K44:L44"/>
    <mergeCell ref="B34:C34"/>
    <mergeCell ref="B38:C38"/>
    <mergeCell ref="B40:C40"/>
    <mergeCell ref="B44:C44"/>
    <mergeCell ref="D44:J44"/>
    <mergeCell ref="K47:L47"/>
    <mergeCell ref="B50:D50"/>
    <mergeCell ref="E50:F50"/>
    <mergeCell ref="G50:H50"/>
    <mergeCell ref="I50:J50"/>
    <mergeCell ref="K50:L50"/>
    <mergeCell ref="A32:L32"/>
    <mergeCell ref="D33:E33"/>
    <mergeCell ref="F33:G33"/>
    <mergeCell ref="H33:I33"/>
    <mergeCell ref="J33:L33"/>
    <mergeCell ref="B24:C25"/>
    <mergeCell ref="D24:L25"/>
    <mergeCell ref="B27:C27"/>
    <mergeCell ref="D27:L27"/>
    <mergeCell ref="B28:C28"/>
    <mergeCell ref="D28:L28"/>
  </mergeCells>
  <conditionalFormatting sqref="F33:G33">
    <cfRule type="containsText" dxfId="4" priority="5" stopIfTrue="1" operator="containsText" text="wybierz">
      <formula>NOT(ISERROR(SEARCH("wybierz",F33)))</formula>
    </cfRule>
  </conditionalFormatting>
  <conditionalFormatting sqref="D21:D22">
    <cfRule type="containsText" dxfId="3" priority="4" stopIfTrue="1" operator="containsText" text="wybierz">
      <formula>NOT(ISERROR(SEARCH("wybierz",D21)))</formula>
    </cfRule>
  </conditionalFormatting>
  <conditionalFormatting sqref="D26">
    <cfRule type="containsText" dxfId="2" priority="3" stopIfTrue="1" operator="containsText" text="wybierz">
      <formula>NOT(ISERROR(SEARCH("wybierz",D26)))</formula>
    </cfRule>
  </conditionalFormatting>
  <conditionalFormatting sqref="D24">
    <cfRule type="containsText" dxfId="1" priority="2" stopIfTrue="1" operator="containsText" text="wybierz">
      <formula>NOT(ISERROR(SEARCH("wybierz",D24)))</formula>
    </cfRule>
  </conditionalFormatting>
  <conditionalFormatting sqref="D23">
    <cfRule type="containsText" dxfId="0" priority="1" stopIfTrue="1" operator="containsText" text="wybierz">
      <formula>NOT(ISERROR(SEARCH("wybierz",D23)))</formula>
    </cfRule>
  </conditionalFormatting>
  <dataValidations count="7">
    <dataValidation allowBlank="1" showInputMessage="1" showErrorMessage="1" prompt="zgodnie z właściwym PO" sqref="E11:L13" xr:uid="{4417C5FB-0344-4FF3-8E6E-54BE2323D6BC}"/>
    <dataValidation type="list" allowBlank="1" showInputMessage="1" showErrorMessage="1" sqref="D17:L17" xr:uid="{00F9A0EE-89A7-4220-8C3E-6DEFC863C1B2}">
      <formula1>$A$83:$A$86</formula1>
    </dataValidation>
    <dataValidation type="list" allowBlank="1" showInputMessage="1" showErrorMessage="1" prompt="wybierz Program z listy" sqref="E10:L10" xr:uid="{65D5FF2D-24A3-493F-8063-21F9966D2C9D}">
      <formula1>$A$63:$A$80</formula1>
    </dataValidation>
    <dataValidation type="list" allowBlank="1" showInputMessage="1" showErrorMessage="1" prompt="wybierz PI z listy" sqref="D22:L22" xr:uid="{CC4D89F8-3AC0-406A-B281-4A33400951C3}">
      <formula1>$A$138:$A$143</formula1>
    </dataValidation>
    <dataValidation type="list" allowBlank="1" showInputMessage="1" showErrorMessage="1" prompt="wybierz narzędzie PP" sqref="D18:L18" xr:uid="{A46BDCA3-32DD-48E7-B618-666063E439E8}">
      <formula1>$A$89:$A$125</formula1>
    </dataValidation>
    <dataValidation type="list" allowBlank="1" showInputMessage="1" showErrorMessage="1" prompt="wybierz fundusz" sqref="D20:L20" xr:uid="{E91CE8E9-4502-46E6-9C71-BD77A6954FD6}">
      <formula1>$A$128:$A$129</formula1>
    </dataValidation>
    <dataValidation type="list" allowBlank="1" showInputMessage="1" showErrorMessage="1" prompt="wybierz Cel Tematyczny" sqref="D21:L21" xr:uid="{C7055616-206D-4C05-985A-A91157D85DC5}">
      <formula1>$A$132:$A$135</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A4" sqref="A4:I5"/>
    </sheetView>
  </sheetViews>
  <sheetFormatPr defaultColWidth="9.140625" defaultRowHeight="15" x14ac:dyDescent="0.25"/>
  <cols>
    <col min="1" max="1" width="13.85546875" style="4" customWidth="1"/>
    <col min="2" max="2" width="17" style="4" customWidth="1"/>
    <col min="3" max="3" width="9.140625" style="4"/>
    <col min="4" max="4" width="31" style="4" customWidth="1"/>
    <col min="5" max="6" width="17" style="4" bestFit="1" customWidth="1"/>
    <col min="7" max="7" width="14.85546875" style="4" bestFit="1" customWidth="1"/>
    <col min="8" max="8" width="15.85546875" style="4" bestFit="1" customWidth="1"/>
    <col min="9" max="9" width="46.5703125" style="4" customWidth="1"/>
    <col min="10" max="11" width="12.85546875" style="4" bestFit="1" customWidth="1"/>
    <col min="12" max="12" width="11.5703125" style="4" bestFit="1" customWidth="1"/>
    <col min="13" max="16384" width="9.140625" style="4"/>
  </cols>
  <sheetData>
    <row r="1" spans="1:12" ht="31.5" customHeight="1" x14ac:dyDescent="0.25">
      <c r="A1" s="418" t="s">
        <v>3504</v>
      </c>
      <c r="B1" s="419"/>
      <c r="C1" s="419"/>
      <c r="D1" s="419"/>
      <c r="E1" s="419"/>
      <c r="F1" s="419"/>
      <c r="G1" s="419"/>
      <c r="H1" s="420"/>
      <c r="I1" s="421"/>
    </row>
    <row r="2" spans="1:12" ht="36" customHeight="1" x14ac:dyDescent="0.25">
      <c r="A2" s="422" t="s">
        <v>3</v>
      </c>
      <c r="B2" s="424" t="s">
        <v>1</v>
      </c>
      <c r="C2" s="426" t="s">
        <v>6</v>
      </c>
      <c r="D2" s="427"/>
      <c r="E2" s="430" t="s">
        <v>1197</v>
      </c>
      <c r="F2" s="430"/>
      <c r="G2" s="430" t="s">
        <v>9</v>
      </c>
      <c r="H2" s="430"/>
      <c r="I2" s="431" t="s">
        <v>1198</v>
      </c>
      <c r="J2" s="39"/>
      <c r="K2" s="39"/>
      <c r="L2" s="39"/>
    </row>
    <row r="3" spans="1:12" ht="95.45" customHeight="1" x14ac:dyDescent="0.25">
      <c r="A3" s="423"/>
      <c r="B3" s="425"/>
      <c r="C3" s="428"/>
      <c r="D3" s="429"/>
      <c r="E3" s="40" t="s">
        <v>7</v>
      </c>
      <c r="F3" s="40" t="s">
        <v>1199</v>
      </c>
      <c r="G3" s="424"/>
      <c r="H3" s="424"/>
      <c r="I3" s="426"/>
      <c r="J3" s="47"/>
      <c r="K3" s="47"/>
    </row>
    <row r="4" spans="1:12" ht="80.25" customHeight="1" x14ac:dyDescent="0.25">
      <c r="A4" s="415" t="s">
        <v>3505</v>
      </c>
      <c r="B4" s="416"/>
      <c r="C4" s="416"/>
      <c r="D4" s="416"/>
      <c r="E4" s="416"/>
      <c r="F4" s="416"/>
      <c r="G4" s="416"/>
      <c r="H4" s="416"/>
      <c r="I4" s="416"/>
      <c r="J4" s="47"/>
      <c r="K4" s="47"/>
    </row>
    <row r="5" spans="1:12" ht="27" hidden="1" customHeight="1" x14ac:dyDescent="0.25">
      <c r="A5" s="417"/>
      <c r="B5" s="417"/>
      <c r="C5" s="417"/>
      <c r="D5" s="417"/>
      <c r="E5" s="417"/>
      <c r="F5" s="417"/>
      <c r="G5" s="417"/>
      <c r="H5" s="417"/>
      <c r="I5" s="417"/>
      <c r="J5" s="47"/>
      <c r="K5" s="47"/>
    </row>
    <row r="6" spans="1:12" x14ac:dyDescent="0.25">
      <c r="A6" s="49"/>
      <c r="C6" s="49"/>
      <c r="D6" s="49"/>
      <c r="E6" s="50"/>
      <c r="F6" s="51"/>
      <c r="G6" s="49"/>
      <c r="H6" s="49"/>
      <c r="I6" s="49"/>
    </row>
    <row r="7" spans="1:12" x14ac:dyDescent="0.25">
      <c r="G7" s="41"/>
      <c r="H7" s="41"/>
    </row>
  </sheetData>
  <mergeCells count="8">
    <mergeCell ref="A4:I5"/>
    <mergeCell ref="A1:I1"/>
    <mergeCell ref="A2:A3"/>
    <mergeCell ref="B2:B3"/>
    <mergeCell ref="C2:D3"/>
    <mergeCell ref="E2:F2"/>
    <mergeCell ref="G2:H3"/>
    <mergeCell ref="I2:I3"/>
  </mergeCells>
  <pageMargins left="0.7" right="0.7" top="0.75" bottom="0.75" header="0.3" footer="0.3"/>
  <pageSetup paperSize="9" scale="4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76746-92D4-4D10-8D68-B3B7B5E517D2}">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709A-2803-4B50-9484-8600B04C4534}">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N802"/>
  <sheetViews>
    <sheetView view="pageLayout" topLeftCell="A752" zoomScale="70" zoomScaleNormal="100" zoomScaleSheetLayoutView="85" zoomScalePageLayoutView="70" workbookViewId="0">
      <selection activeCell="C810" sqref="C809:C810"/>
    </sheetView>
  </sheetViews>
  <sheetFormatPr defaultColWidth="9.140625" defaultRowHeight="15" x14ac:dyDescent="0.25"/>
  <cols>
    <col min="1" max="1" width="5" style="4" customWidth="1"/>
    <col min="2" max="2" width="16.140625" style="4" customWidth="1"/>
    <col min="3" max="3" width="34.140625" style="4" customWidth="1"/>
    <col min="4" max="4" width="22.28515625" style="4" customWidth="1"/>
    <col min="5" max="5" width="12.5703125" style="4" customWidth="1"/>
    <col min="6" max="6" width="9.140625" style="4"/>
    <col min="7" max="7" width="10.42578125" style="4" customWidth="1"/>
    <col min="8" max="8" width="11.42578125" style="4" customWidth="1"/>
    <col min="9" max="9" width="11.85546875" style="4" customWidth="1"/>
    <col min="10" max="10" width="11" style="4" customWidth="1"/>
    <col min="11" max="11" width="65.85546875" style="4" customWidth="1"/>
    <col min="12" max="12" width="11.7109375" style="4" customWidth="1"/>
    <col min="13" max="13" width="14" style="4" customWidth="1"/>
    <col min="14" max="14" width="13.140625" style="4" customWidth="1"/>
    <col min="15" max="16384" width="9.140625" style="4"/>
  </cols>
  <sheetData>
    <row r="1" spans="1:14" ht="39.75" customHeight="1" x14ac:dyDescent="0.25">
      <c r="A1" s="433" t="s">
        <v>17</v>
      </c>
      <c r="B1" s="433"/>
      <c r="C1" s="433"/>
      <c r="D1" s="433"/>
      <c r="E1" s="433"/>
      <c r="F1" s="433"/>
      <c r="G1" s="433"/>
      <c r="H1" s="433"/>
      <c r="I1" s="433"/>
      <c r="J1" s="433"/>
      <c r="K1" s="433"/>
      <c r="L1" s="433"/>
      <c r="M1" s="433"/>
      <c r="N1" s="433"/>
    </row>
    <row r="2" spans="1:14" ht="75" customHeight="1" x14ac:dyDescent="0.25">
      <c r="A2" s="432" t="s">
        <v>13</v>
      </c>
      <c r="B2" s="432" t="s">
        <v>18</v>
      </c>
      <c r="C2" s="432" t="s">
        <v>19</v>
      </c>
      <c r="D2" s="432" t="s">
        <v>20</v>
      </c>
      <c r="E2" s="432" t="s">
        <v>21</v>
      </c>
      <c r="F2" s="432"/>
      <c r="G2" s="432"/>
      <c r="H2" s="432"/>
      <c r="I2" s="432" t="s">
        <v>22</v>
      </c>
      <c r="J2" s="432" t="s">
        <v>23</v>
      </c>
      <c r="K2" s="432" t="s">
        <v>24</v>
      </c>
      <c r="L2" s="432" t="s">
        <v>25</v>
      </c>
      <c r="M2" s="432" t="s">
        <v>26</v>
      </c>
      <c r="N2" s="432" t="s">
        <v>27</v>
      </c>
    </row>
    <row r="3" spans="1:14" ht="30" x14ac:dyDescent="0.25">
      <c r="A3" s="432"/>
      <c r="B3" s="432"/>
      <c r="C3" s="432"/>
      <c r="D3" s="432"/>
      <c r="E3" s="5" t="s">
        <v>28</v>
      </c>
      <c r="F3" s="5" t="s">
        <v>29</v>
      </c>
      <c r="G3" s="55" t="s">
        <v>30</v>
      </c>
      <c r="H3" s="5" t="s">
        <v>31</v>
      </c>
      <c r="I3" s="432"/>
      <c r="J3" s="432"/>
      <c r="K3" s="432"/>
      <c r="L3" s="432"/>
      <c r="M3" s="432"/>
      <c r="N3" s="432"/>
    </row>
    <row r="4" spans="1:14" ht="63" customHeight="1" x14ac:dyDescent="0.25">
      <c r="A4" s="72">
        <v>1</v>
      </c>
      <c r="B4" s="37" t="s">
        <v>2406</v>
      </c>
      <c r="C4" s="107" t="s">
        <v>32</v>
      </c>
      <c r="D4" s="37" t="s">
        <v>893</v>
      </c>
      <c r="E4" s="37" t="s">
        <v>894</v>
      </c>
      <c r="F4" s="37" t="s">
        <v>33</v>
      </c>
      <c r="G4" s="37" t="s">
        <v>34</v>
      </c>
      <c r="H4" s="37" t="s">
        <v>35</v>
      </c>
      <c r="I4" s="108">
        <v>41640</v>
      </c>
      <c r="J4" s="108">
        <v>43131</v>
      </c>
      <c r="K4" s="37" t="s">
        <v>36</v>
      </c>
      <c r="L4" s="109">
        <v>2245029.4700000002</v>
      </c>
      <c r="M4" s="109">
        <v>2209763.02</v>
      </c>
      <c r="N4" s="110">
        <v>1878298.56</v>
      </c>
    </row>
    <row r="5" spans="1:14" ht="64.5" customHeight="1" x14ac:dyDescent="0.25">
      <c r="A5" s="72">
        <v>2</v>
      </c>
      <c r="B5" s="37" t="s">
        <v>2407</v>
      </c>
      <c r="C5" s="107" t="s">
        <v>37</v>
      </c>
      <c r="D5" s="37" t="s">
        <v>895</v>
      </c>
      <c r="E5" s="37" t="s">
        <v>896</v>
      </c>
      <c r="F5" s="37" t="s">
        <v>39</v>
      </c>
      <c r="G5" s="37" t="s">
        <v>40</v>
      </c>
      <c r="H5" s="37" t="s">
        <v>41</v>
      </c>
      <c r="I5" s="108">
        <v>41640</v>
      </c>
      <c r="J5" s="108">
        <v>43373</v>
      </c>
      <c r="K5" s="37" t="s">
        <v>42</v>
      </c>
      <c r="L5" s="109">
        <v>3868144.56</v>
      </c>
      <c r="M5" s="109">
        <v>3868144.56</v>
      </c>
      <c r="N5" s="110">
        <v>3287922.87</v>
      </c>
    </row>
    <row r="6" spans="1:14" ht="63.75" customHeight="1" x14ac:dyDescent="0.25">
      <c r="A6" s="72">
        <v>3</v>
      </c>
      <c r="B6" s="37" t="s">
        <v>2408</v>
      </c>
      <c r="C6" s="107" t="s">
        <v>897</v>
      </c>
      <c r="D6" s="37" t="s">
        <v>898</v>
      </c>
      <c r="E6" s="37" t="s">
        <v>896</v>
      </c>
      <c r="F6" s="37" t="s">
        <v>44</v>
      </c>
      <c r="G6" s="37" t="s">
        <v>45</v>
      </c>
      <c r="H6" s="37" t="s">
        <v>2409</v>
      </c>
      <c r="I6" s="108">
        <v>41640</v>
      </c>
      <c r="J6" s="108">
        <v>43465</v>
      </c>
      <c r="K6" s="37" t="s">
        <v>46</v>
      </c>
      <c r="L6" s="109">
        <v>4192150</v>
      </c>
      <c r="M6" s="109">
        <v>3832448.29</v>
      </c>
      <c r="N6" s="110">
        <v>3257581.04</v>
      </c>
    </row>
    <row r="7" spans="1:14" ht="73.5" customHeight="1" x14ac:dyDescent="0.25">
      <c r="A7" s="72">
        <v>4</v>
      </c>
      <c r="B7" s="37" t="s">
        <v>2410</v>
      </c>
      <c r="C7" s="107" t="s">
        <v>3864</v>
      </c>
      <c r="D7" s="37" t="s">
        <v>899</v>
      </c>
      <c r="E7" s="37" t="s">
        <v>894</v>
      </c>
      <c r="F7" s="37" t="s">
        <v>395</v>
      </c>
      <c r="G7" s="37" t="s">
        <v>48</v>
      </c>
      <c r="H7" s="37" t="s">
        <v>49</v>
      </c>
      <c r="I7" s="108">
        <v>41640</v>
      </c>
      <c r="J7" s="108">
        <v>43100</v>
      </c>
      <c r="K7" s="37" t="s">
        <v>50</v>
      </c>
      <c r="L7" s="109">
        <v>5231134.59</v>
      </c>
      <c r="M7" s="109">
        <v>4949567.96</v>
      </c>
      <c r="N7" s="110">
        <v>4207132.76</v>
      </c>
    </row>
    <row r="8" spans="1:14" ht="45" customHeight="1" x14ac:dyDescent="0.25">
      <c r="A8" s="72">
        <v>5</v>
      </c>
      <c r="B8" s="37" t="s">
        <v>2411</v>
      </c>
      <c r="C8" s="107" t="s">
        <v>900</v>
      </c>
      <c r="D8" s="37" t="s">
        <v>2412</v>
      </c>
      <c r="E8" s="37" t="s">
        <v>901</v>
      </c>
      <c r="F8" s="37" t="s">
        <v>902</v>
      </c>
      <c r="G8" s="37" t="s">
        <v>903</v>
      </c>
      <c r="H8" s="37" t="s">
        <v>1303</v>
      </c>
      <c r="I8" s="108">
        <v>41640</v>
      </c>
      <c r="J8" s="108">
        <v>43251</v>
      </c>
      <c r="K8" s="37" t="s">
        <v>904</v>
      </c>
      <c r="L8" s="109">
        <v>5325353.13</v>
      </c>
      <c r="M8" s="109">
        <v>5217285.13</v>
      </c>
      <c r="N8" s="110">
        <v>4434692.3600000003</v>
      </c>
    </row>
    <row r="9" spans="1:14" ht="62.25" customHeight="1" x14ac:dyDescent="0.25">
      <c r="A9" s="72">
        <v>6</v>
      </c>
      <c r="B9" s="37" t="s">
        <v>2413</v>
      </c>
      <c r="C9" s="107" t="s">
        <v>51</v>
      </c>
      <c r="D9" s="37" t="s">
        <v>905</v>
      </c>
      <c r="E9" s="37" t="s">
        <v>906</v>
      </c>
      <c r="F9" s="37" t="s">
        <v>54</v>
      </c>
      <c r="G9" s="37" t="s">
        <v>55</v>
      </c>
      <c r="H9" s="37" t="s">
        <v>56</v>
      </c>
      <c r="I9" s="108">
        <v>41640</v>
      </c>
      <c r="J9" s="108">
        <v>43465</v>
      </c>
      <c r="K9" s="37" t="s">
        <v>3248</v>
      </c>
      <c r="L9" s="109">
        <v>10764860.039999999</v>
      </c>
      <c r="M9" s="109">
        <v>3959965.9</v>
      </c>
      <c r="N9" s="110">
        <v>3365971.01</v>
      </c>
    </row>
    <row r="10" spans="1:14" ht="63" customHeight="1" x14ac:dyDescent="0.25">
      <c r="A10" s="72">
        <v>7</v>
      </c>
      <c r="B10" s="37" t="s">
        <v>2414</v>
      </c>
      <c r="C10" s="107" t="s">
        <v>907</v>
      </c>
      <c r="D10" s="37" t="s">
        <v>908</v>
      </c>
      <c r="E10" s="37" t="s">
        <v>909</v>
      </c>
      <c r="F10" s="37" t="s">
        <v>58</v>
      </c>
      <c r="G10" s="37" t="s">
        <v>59</v>
      </c>
      <c r="H10" s="37" t="s">
        <v>60</v>
      </c>
      <c r="I10" s="108">
        <v>41640</v>
      </c>
      <c r="J10" s="108">
        <v>42825</v>
      </c>
      <c r="K10" s="37" t="s">
        <v>3263</v>
      </c>
      <c r="L10" s="109">
        <v>695698</v>
      </c>
      <c r="M10" s="109">
        <v>695698</v>
      </c>
      <c r="N10" s="110">
        <v>556558.4</v>
      </c>
    </row>
    <row r="11" spans="1:14" ht="46.5" customHeight="1" x14ac:dyDescent="0.25">
      <c r="A11" s="72">
        <v>8</v>
      </c>
      <c r="B11" s="37" t="s">
        <v>2415</v>
      </c>
      <c r="C11" s="107" t="s">
        <v>61</v>
      </c>
      <c r="D11" s="37" t="s">
        <v>910</v>
      </c>
      <c r="E11" s="37" t="s">
        <v>906</v>
      </c>
      <c r="F11" s="37" t="s">
        <v>62</v>
      </c>
      <c r="G11" s="37" t="s">
        <v>63</v>
      </c>
      <c r="H11" s="37" t="s">
        <v>64</v>
      </c>
      <c r="I11" s="108">
        <v>41640</v>
      </c>
      <c r="J11" s="108">
        <v>43069</v>
      </c>
      <c r="K11" s="37" t="s">
        <v>65</v>
      </c>
      <c r="L11" s="109">
        <v>7016630.2400000002</v>
      </c>
      <c r="M11" s="109">
        <v>5429430.5599999996</v>
      </c>
      <c r="N11" s="110">
        <v>4615015.97</v>
      </c>
    </row>
    <row r="12" spans="1:14" ht="74.25" customHeight="1" x14ac:dyDescent="0.25">
      <c r="A12" s="72">
        <v>9</v>
      </c>
      <c r="B12" s="37" t="s">
        <v>2416</v>
      </c>
      <c r="C12" s="107" t="s">
        <v>66</v>
      </c>
      <c r="D12" s="37" t="s">
        <v>911</v>
      </c>
      <c r="E12" s="37" t="s">
        <v>912</v>
      </c>
      <c r="F12" s="37" t="s">
        <v>68</v>
      </c>
      <c r="G12" s="37" t="s">
        <v>69</v>
      </c>
      <c r="H12" s="37" t="s">
        <v>70</v>
      </c>
      <c r="I12" s="108">
        <v>41640</v>
      </c>
      <c r="J12" s="108">
        <v>43190</v>
      </c>
      <c r="K12" s="37" t="s">
        <v>71</v>
      </c>
      <c r="L12" s="109">
        <v>3641600.56</v>
      </c>
      <c r="M12" s="109">
        <v>3444393.46</v>
      </c>
      <c r="N12" s="110">
        <v>2927734.44</v>
      </c>
    </row>
    <row r="13" spans="1:14" ht="64.5" customHeight="1" x14ac:dyDescent="0.25">
      <c r="A13" s="72">
        <v>10</v>
      </c>
      <c r="B13" s="37" t="s">
        <v>2417</v>
      </c>
      <c r="C13" s="107" t="s">
        <v>913</v>
      </c>
      <c r="D13" s="37" t="s">
        <v>914</v>
      </c>
      <c r="E13" s="37" t="s">
        <v>912</v>
      </c>
      <c r="F13" s="37" t="s">
        <v>610</v>
      </c>
      <c r="G13" s="37" t="s">
        <v>611</v>
      </c>
      <c r="H13" s="37" t="s">
        <v>915</v>
      </c>
      <c r="I13" s="108">
        <v>41640</v>
      </c>
      <c r="J13" s="108">
        <v>43098</v>
      </c>
      <c r="K13" s="37" t="s">
        <v>916</v>
      </c>
      <c r="L13" s="109">
        <v>1143205.02</v>
      </c>
      <c r="M13" s="109">
        <v>670091.81999999995</v>
      </c>
      <c r="N13" s="110">
        <v>569578.04</v>
      </c>
    </row>
    <row r="14" spans="1:14" ht="33.75" x14ac:dyDescent="0.25">
      <c r="A14" s="72">
        <v>11</v>
      </c>
      <c r="B14" s="37" t="s">
        <v>2418</v>
      </c>
      <c r="C14" s="107" t="s">
        <v>3865</v>
      </c>
      <c r="D14" s="37" t="s">
        <v>917</v>
      </c>
      <c r="E14" s="37" t="s">
        <v>909</v>
      </c>
      <c r="F14" s="37" t="s">
        <v>72</v>
      </c>
      <c r="G14" s="37" t="s">
        <v>73</v>
      </c>
      <c r="H14" s="37" t="s">
        <v>74</v>
      </c>
      <c r="I14" s="108">
        <v>41640</v>
      </c>
      <c r="J14" s="108">
        <v>43069</v>
      </c>
      <c r="K14" s="37" t="s">
        <v>75</v>
      </c>
      <c r="L14" s="109">
        <v>3640587.8</v>
      </c>
      <c r="M14" s="109">
        <v>3634070.38</v>
      </c>
      <c r="N14" s="110">
        <v>2907256.28</v>
      </c>
    </row>
    <row r="15" spans="1:14" ht="102.75" customHeight="1" x14ac:dyDescent="0.25">
      <c r="A15" s="72">
        <v>12</v>
      </c>
      <c r="B15" s="37" t="s">
        <v>2419</v>
      </c>
      <c r="C15" s="107" t="s">
        <v>76</v>
      </c>
      <c r="D15" s="37" t="s">
        <v>918</v>
      </c>
      <c r="E15" s="37" t="s">
        <v>894</v>
      </c>
      <c r="F15" s="37" t="s">
        <v>77</v>
      </c>
      <c r="G15" s="37" t="s">
        <v>78</v>
      </c>
      <c r="H15" s="37" t="s">
        <v>79</v>
      </c>
      <c r="I15" s="108">
        <v>41640</v>
      </c>
      <c r="J15" s="108">
        <v>43100</v>
      </c>
      <c r="K15" s="37" t="s">
        <v>2420</v>
      </c>
      <c r="L15" s="109">
        <v>3587797.58</v>
      </c>
      <c r="M15" s="109">
        <v>3498419.87</v>
      </c>
      <c r="N15" s="110">
        <v>2973656.88</v>
      </c>
    </row>
    <row r="16" spans="1:14" ht="114.75" customHeight="1" x14ac:dyDescent="0.25">
      <c r="A16" s="72">
        <v>13</v>
      </c>
      <c r="B16" s="37" t="s">
        <v>2421</v>
      </c>
      <c r="C16" s="107" t="s">
        <v>80</v>
      </c>
      <c r="D16" s="37" t="s">
        <v>919</v>
      </c>
      <c r="E16" s="37" t="s">
        <v>920</v>
      </c>
      <c r="F16" s="37" t="s">
        <v>82</v>
      </c>
      <c r="G16" s="37" t="s">
        <v>83</v>
      </c>
      <c r="H16" s="37" t="s">
        <v>84</v>
      </c>
      <c r="I16" s="108">
        <v>41640</v>
      </c>
      <c r="J16" s="108">
        <v>43039</v>
      </c>
      <c r="K16" s="37" t="s">
        <v>2422</v>
      </c>
      <c r="L16" s="109">
        <v>1597465.82</v>
      </c>
      <c r="M16" s="109">
        <v>1597465.82</v>
      </c>
      <c r="N16" s="110">
        <v>1357845.94</v>
      </c>
    </row>
    <row r="17" spans="1:14" ht="89.25" customHeight="1" x14ac:dyDescent="0.25">
      <c r="A17" s="72">
        <v>14</v>
      </c>
      <c r="B17" s="37" t="s">
        <v>2423</v>
      </c>
      <c r="C17" s="107" t="s">
        <v>1096</v>
      </c>
      <c r="D17" s="37" t="s">
        <v>1304</v>
      </c>
      <c r="E17" s="37" t="s">
        <v>909</v>
      </c>
      <c r="F17" s="37" t="s">
        <v>1097</v>
      </c>
      <c r="G17" s="37" t="s">
        <v>1098</v>
      </c>
      <c r="H17" s="37" t="s">
        <v>1136</v>
      </c>
      <c r="I17" s="108">
        <v>41640</v>
      </c>
      <c r="J17" s="108">
        <v>43281</v>
      </c>
      <c r="K17" s="37" t="s">
        <v>1099</v>
      </c>
      <c r="L17" s="109">
        <v>3421870.79</v>
      </c>
      <c r="M17" s="109">
        <v>3381338.11</v>
      </c>
      <c r="N17" s="110">
        <v>2705070.48</v>
      </c>
    </row>
    <row r="18" spans="1:14" ht="69.75" customHeight="1" x14ac:dyDescent="0.25">
      <c r="A18" s="72">
        <v>15</v>
      </c>
      <c r="B18" s="37" t="s">
        <v>2424</v>
      </c>
      <c r="C18" s="107" t="s">
        <v>921</v>
      </c>
      <c r="D18" s="37" t="s">
        <v>922</v>
      </c>
      <c r="E18" s="37" t="s">
        <v>923</v>
      </c>
      <c r="F18" s="37" t="s">
        <v>924</v>
      </c>
      <c r="G18" s="37" t="s">
        <v>925</v>
      </c>
      <c r="H18" s="37" t="s">
        <v>926</v>
      </c>
      <c r="I18" s="108">
        <v>41640</v>
      </c>
      <c r="J18" s="108">
        <v>43281</v>
      </c>
      <c r="K18" s="37" t="s">
        <v>2038</v>
      </c>
      <c r="L18" s="109">
        <v>5472409.2999999998</v>
      </c>
      <c r="M18" s="109">
        <v>3989313.69</v>
      </c>
      <c r="N18" s="110">
        <v>3390916.63</v>
      </c>
    </row>
    <row r="19" spans="1:14" ht="54.75" customHeight="1" x14ac:dyDescent="0.25">
      <c r="A19" s="72">
        <v>16</v>
      </c>
      <c r="B19" s="37" t="s">
        <v>2425</v>
      </c>
      <c r="C19" s="107" t="s">
        <v>1305</v>
      </c>
      <c r="D19" s="37" t="s">
        <v>927</v>
      </c>
      <c r="E19" s="37" t="s">
        <v>928</v>
      </c>
      <c r="F19" s="37" t="s">
        <v>87</v>
      </c>
      <c r="G19" s="37" t="s">
        <v>88</v>
      </c>
      <c r="H19" s="37" t="s">
        <v>89</v>
      </c>
      <c r="I19" s="108">
        <v>41640</v>
      </c>
      <c r="J19" s="108">
        <v>43281</v>
      </c>
      <c r="K19" s="37" t="s">
        <v>2426</v>
      </c>
      <c r="L19" s="109">
        <v>2548236.2999999998</v>
      </c>
      <c r="M19" s="109">
        <v>2513081.02</v>
      </c>
      <c r="N19" s="110">
        <v>2136118.86</v>
      </c>
    </row>
    <row r="20" spans="1:14" ht="69.75" customHeight="1" x14ac:dyDescent="0.25">
      <c r="A20" s="72">
        <v>17</v>
      </c>
      <c r="B20" s="37" t="s">
        <v>2427</v>
      </c>
      <c r="C20" s="107" t="s">
        <v>3866</v>
      </c>
      <c r="D20" s="37" t="s">
        <v>1100</v>
      </c>
      <c r="E20" s="37" t="s">
        <v>912</v>
      </c>
      <c r="F20" s="37" t="s">
        <v>237</v>
      </c>
      <c r="G20" s="37" t="s">
        <v>467</v>
      </c>
      <c r="H20" s="37" t="s">
        <v>2428</v>
      </c>
      <c r="I20" s="108">
        <v>41640</v>
      </c>
      <c r="J20" s="108">
        <v>43524</v>
      </c>
      <c r="K20" s="37" t="s">
        <v>1306</v>
      </c>
      <c r="L20" s="109">
        <v>1644039.27</v>
      </c>
      <c r="M20" s="109">
        <v>1570460.29</v>
      </c>
      <c r="N20" s="110">
        <v>1334891.24</v>
      </c>
    </row>
    <row r="21" spans="1:14" ht="45" x14ac:dyDescent="0.25">
      <c r="A21" s="72">
        <v>18</v>
      </c>
      <c r="B21" s="37" t="s">
        <v>2429</v>
      </c>
      <c r="C21" s="107" t="s">
        <v>90</v>
      </c>
      <c r="D21" s="37" t="s">
        <v>929</v>
      </c>
      <c r="E21" s="37" t="s">
        <v>930</v>
      </c>
      <c r="F21" s="37" t="s">
        <v>92</v>
      </c>
      <c r="G21" s="37" t="s">
        <v>93</v>
      </c>
      <c r="H21" s="37" t="s">
        <v>1307</v>
      </c>
      <c r="I21" s="108">
        <v>41640</v>
      </c>
      <c r="J21" s="108">
        <v>43281</v>
      </c>
      <c r="K21" s="37" t="s">
        <v>94</v>
      </c>
      <c r="L21" s="109">
        <v>5585369.3899999997</v>
      </c>
      <c r="M21" s="109">
        <v>3999682.8</v>
      </c>
      <c r="N21" s="110">
        <v>3399730.38</v>
      </c>
    </row>
    <row r="22" spans="1:14" ht="84" customHeight="1" x14ac:dyDescent="0.25">
      <c r="A22" s="72">
        <v>19</v>
      </c>
      <c r="B22" s="37" t="s">
        <v>2430</v>
      </c>
      <c r="C22" s="107" t="s">
        <v>931</v>
      </c>
      <c r="D22" s="37" t="s">
        <v>932</v>
      </c>
      <c r="E22" s="37" t="s">
        <v>933</v>
      </c>
      <c r="F22" s="37" t="s">
        <v>934</v>
      </c>
      <c r="G22" s="37" t="s">
        <v>935</v>
      </c>
      <c r="H22" s="37" t="s">
        <v>1308</v>
      </c>
      <c r="I22" s="108">
        <v>41640</v>
      </c>
      <c r="J22" s="108">
        <v>43190</v>
      </c>
      <c r="K22" s="37" t="s">
        <v>936</v>
      </c>
      <c r="L22" s="109">
        <v>14683173.48</v>
      </c>
      <c r="M22" s="109">
        <v>8000000</v>
      </c>
      <c r="N22" s="110">
        <v>6800000</v>
      </c>
    </row>
    <row r="23" spans="1:14" ht="33.75" x14ac:dyDescent="0.25">
      <c r="A23" s="72">
        <v>20</v>
      </c>
      <c r="B23" s="37" t="s">
        <v>1309</v>
      </c>
      <c r="C23" s="107" t="s">
        <v>95</v>
      </c>
      <c r="D23" s="37" t="s">
        <v>937</v>
      </c>
      <c r="E23" s="37" t="s">
        <v>928</v>
      </c>
      <c r="F23" s="37" t="s">
        <v>811</v>
      </c>
      <c r="G23" s="37" t="s">
        <v>96</v>
      </c>
      <c r="H23" s="37" t="s">
        <v>97</v>
      </c>
      <c r="I23" s="108">
        <v>41640</v>
      </c>
      <c r="J23" s="108">
        <v>43100</v>
      </c>
      <c r="K23" s="37" t="s">
        <v>98</v>
      </c>
      <c r="L23" s="109">
        <v>3366061.23</v>
      </c>
      <c r="M23" s="109">
        <v>3366061.23</v>
      </c>
      <c r="N23" s="110">
        <v>2692848.98</v>
      </c>
    </row>
    <row r="24" spans="1:14" ht="125.25" customHeight="1" x14ac:dyDescent="0.25">
      <c r="A24" s="72">
        <v>21</v>
      </c>
      <c r="B24" s="37" t="s">
        <v>1310</v>
      </c>
      <c r="C24" s="107" t="s">
        <v>3867</v>
      </c>
      <c r="D24" s="37" t="s">
        <v>99</v>
      </c>
      <c r="E24" s="37" t="s">
        <v>909</v>
      </c>
      <c r="F24" s="37" t="s">
        <v>72</v>
      </c>
      <c r="G24" s="37" t="s">
        <v>100</v>
      </c>
      <c r="H24" s="37" t="s">
        <v>101</v>
      </c>
      <c r="I24" s="108">
        <v>41640</v>
      </c>
      <c r="J24" s="108">
        <v>42916</v>
      </c>
      <c r="K24" s="37" t="s">
        <v>2431</v>
      </c>
      <c r="L24" s="109">
        <v>4010327.47</v>
      </c>
      <c r="M24" s="109">
        <v>3923709.61</v>
      </c>
      <c r="N24" s="110">
        <v>3138967.69</v>
      </c>
    </row>
    <row r="25" spans="1:14" ht="102.75" customHeight="1" x14ac:dyDescent="0.25">
      <c r="A25" s="72">
        <v>22</v>
      </c>
      <c r="B25" s="37" t="s">
        <v>1311</v>
      </c>
      <c r="C25" s="107" t="s">
        <v>102</v>
      </c>
      <c r="D25" s="37" t="s">
        <v>938</v>
      </c>
      <c r="E25" s="37" t="s">
        <v>939</v>
      </c>
      <c r="F25" s="37" t="s">
        <v>104</v>
      </c>
      <c r="G25" s="37" t="s">
        <v>105</v>
      </c>
      <c r="H25" s="37" t="s">
        <v>106</v>
      </c>
      <c r="I25" s="108">
        <v>41640</v>
      </c>
      <c r="J25" s="108">
        <v>43190</v>
      </c>
      <c r="K25" s="37" t="s">
        <v>1312</v>
      </c>
      <c r="L25" s="109">
        <v>5308448.08</v>
      </c>
      <c r="M25" s="109">
        <v>3981186</v>
      </c>
      <c r="N25" s="110">
        <v>3384008.1</v>
      </c>
    </row>
    <row r="26" spans="1:14" ht="33.75" x14ac:dyDescent="0.25">
      <c r="A26" s="72">
        <v>23</v>
      </c>
      <c r="B26" s="37" t="s">
        <v>1313</v>
      </c>
      <c r="C26" s="107" t="s">
        <v>108</v>
      </c>
      <c r="D26" s="37" t="s">
        <v>940</v>
      </c>
      <c r="E26" s="37" t="s">
        <v>909</v>
      </c>
      <c r="F26" s="37" t="s">
        <v>109</v>
      </c>
      <c r="G26" s="37" t="s">
        <v>110</v>
      </c>
      <c r="H26" s="37" t="s">
        <v>1314</v>
      </c>
      <c r="I26" s="108">
        <v>41640</v>
      </c>
      <c r="J26" s="108">
        <v>43100</v>
      </c>
      <c r="K26" s="37" t="s">
        <v>111</v>
      </c>
      <c r="L26" s="109">
        <v>2270411.63</v>
      </c>
      <c r="M26" s="109">
        <v>1902218.3</v>
      </c>
      <c r="N26" s="110">
        <v>1521774.64</v>
      </c>
    </row>
    <row r="27" spans="1:14" ht="120" customHeight="1" x14ac:dyDescent="0.25">
      <c r="A27" s="72">
        <v>24</v>
      </c>
      <c r="B27" s="37" t="s">
        <v>1315</v>
      </c>
      <c r="C27" s="107" t="s">
        <v>941</v>
      </c>
      <c r="D27" s="37" t="s">
        <v>942</v>
      </c>
      <c r="E27" s="37" t="s">
        <v>909</v>
      </c>
      <c r="F27" s="37" t="s">
        <v>112</v>
      </c>
      <c r="G27" s="37" t="s">
        <v>113</v>
      </c>
      <c r="H27" s="37" t="s">
        <v>114</v>
      </c>
      <c r="I27" s="108">
        <v>41640</v>
      </c>
      <c r="J27" s="108">
        <v>43404</v>
      </c>
      <c r="K27" s="37" t="s">
        <v>2432</v>
      </c>
      <c r="L27" s="109">
        <v>5920515.0999999996</v>
      </c>
      <c r="M27" s="109">
        <v>3800000</v>
      </c>
      <c r="N27" s="110">
        <v>3040000</v>
      </c>
    </row>
    <row r="28" spans="1:14" ht="81" customHeight="1" x14ac:dyDescent="0.25">
      <c r="A28" s="72">
        <v>25</v>
      </c>
      <c r="B28" s="37" t="s">
        <v>1316</v>
      </c>
      <c r="C28" s="107" t="s">
        <v>115</v>
      </c>
      <c r="D28" s="37" t="s">
        <v>116</v>
      </c>
      <c r="E28" s="37" t="s">
        <v>930</v>
      </c>
      <c r="F28" s="37" t="s">
        <v>2433</v>
      </c>
      <c r="G28" s="37" t="s">
        <v>117</v>
      </c>
      <c r="H28" s="37" t="s">
        <v>118</v>
      </c>
      <c r="I28" s="108">
        <v>41640</v>
      </c>
      <c r="J28" s="108">
        <v>43100</v>
      </c>
      <c r="K28" s="37" t="s">
        <v>3265</v>
      </c>
      <c r="L28" s="109">
        <v>3472477.81</v>
      </c>
      <c r="M28" s="109">
        <v>3348739.39</v>
      </c>
      <c r="N28" s="110">
        <v>2846428.48</v>
      </c>
    </row>
    <row r="29" spans="1:14" ht="46.5" customHeight="1" x14ac:dyDescent="0.25">
      <c r="A29" s="72">
        <v>26</v>
      </c>
      <c r="B29" s="37" t="s">
        <v>1317</v>
      </c>
      <c r="C29" s="107" t="s">
        <v>119</v>
      </c>
      <c r="D29" s="37" t="s">
        <v>943</v>
      </c>
      <c r="E29" s="37" t="s">
        <v>930</v>
      </c>
      <c r="F29" s="37" t="s">
        <v>120</v>
      </c>
      <c r="G29" s="37" t="s">
        <v>121</v>
      </c>
      <c r="H29" s="37" t="s">
        <v>122</v>
      </c>
      <c r="I29" s="108">
        <v>41640</v>
      </c>
      <c r="J29" s="108">
        <v>43100</v>
      </c>
      <c r="K29" s="37" t="s">
        <v>3264</v>
      </c>
      <c r="L29" s="109">
        <v>2849512.9</v>
      </c>
      <c r="M29" s="109">
        <v>2705160</v>
      </c>
      <c r="N29" s="110">
        <v>2299386</v>
      </c>
    </row>
    <row r="30" spans="1:14" ht="67.5" x14ac:dyDescent="0.25">
      <c r="A30" s="72">
        <v>27</v>
      </c>
      <c r="B30" s="37" t="s">
        <v>1318</v>
      </c>
      <c r="C30" s="107" t="s">
        <v>3868</v>
      </c>
      <c r="D30" s="37" t="s">
        <v>944</v>
      </c>
      <c r="E30" s="37" t="s">
        <v>894</v>
      </c>
      <c r="F30" s="37" t="s">
        <v>123</v>
      </c>
      <c r="G30" s="37" t="s">
        <v>124</v>
      </c>
      <c r="H30" s="37" t="s">
        <v>125</v>
      </c>
      <c r="I30" s="108">
        <v>41640</v>
      </c>
      <c r="J30" s="108">
        <v>43100</v>
      </c>
      <c r="K30" s="37" t="s">
        <v>1319</v>
      </c>
      <c r="L30" s="109">
        <v>3923150.5</v>
      </c>
      <c r="M30" s="109">
        <v>3813420.94</v>
      </c>
      <c r="N30" s="110">
        <v>3241407.79</v>
      </c>
    </row>
    <row r="31" spans="1:14" ht="57" customHeight="1" x14ac:dyDescent="0.25">
      <c r="A31" s="72">
        <v>28</v>
      </c>
      <c r="B31" s="37" t="s">
        <v>1320</v>
      </c>
      <c r="C31" s="107" t="s">
        <v>126</v>
      </c>
      <c r="D31" s="37" t="s">
        <v>945</v>
      </c>
      <c r="E31" s="37" t="s">
        <v>894</v>
      </c>
      <c r="F31" s="37" t="s">
        <v>127</v>
      </c>
      <c r="G31" s="37" t="s">
        <v>128</v>
      </c>
      <c r="H31" s="37" t="s">
        <v>1321</v>
      </c>
      <c r="I31" s="108">
        <v>41640</v>
      </c>
      <c r="J31" s="108">
        <v>43343</v>
      </c>
      <c r="K31" s="37" t="s">
        <v>129</v>
      </c>
      <c r="L31" s="109">
        <v>3944526.62</v>
      </c>
      <c r="M31" s="109">
        <v>3934526.62</v>
      </c>
      <c r="N31" s="110">
        <v>3344347.62</v>
      </c>
    </row>
    <row r="32" spans="1:14" ht="42" customHeight="1" x14ac:dyDescent="0.25">
      <c r="A32" s="72">
        <v>29</v>
      </c>
      <c r="B32" s="37" t="s">
        <v>1322</v>
      </c>
      <c r="C32" s="107" t="s">
        <v>130</v>
      </c>
      <c r="D32" s="37" t="s">
        <v>131</v>
      </c>
      <c r="E32" s="37" t="s">
        <v>930</v>
      </c>
      <c r="F32" s="37" t="s">
        <v>132</v>
      </c>
      <c r="G32" s="37" t="s">
        <v>133</v>
      </c>
      <c r="H32" s="37" t="s">
        <v>134</v>
      </c>
      <c r="I32" s="108">
        <v>41640</v>
      </c>
      <c r="J32" s="108">
        <v>43156</v>
      </c>
      <c r="K32" s="37" t="s">
        <v>135</v>
      </c>
      <c r="L32" s="109">
        <v>10711194.41</v>
      </c>
      <c r="M32" s="109">
        <v>3800000</v>
      </c>
      <c r="N32" s="110">
        <v>3229999.99</v>
      </c>
    </row>
    <row r="33" spans="1:14" ht="84" customHeight="1" x14ac:dyDescent="0.25">
      <c r="A33" s="72">
        <v>30</v>
      </c>
      <c r="B33" s="37" t="s">
        <v>1323</v>
      </c>
      <c r="C33" s="107" t="s">
        <v>946</v>
      </c>
      <c r="D33" s="37" t="s">
        <v>947</v>
      </c>
      <c r="E33" s="37" t="s">
        <v>948</v>
      </c>
      <c r="F33" s="37" t="s">
        <v>137</v>
      </c>
      <c r="G33" s="37" t="s">
        <v>138</v>
      </c>
      <c r="H33" s="37" t="s">
        <v>139</v>
      </c>
      <c r="I33" s="108">
        <v>41640</v>
      </c>
      <c r="J33" s="108">
        <v>43465</v>
      </c>
      <c r="K33" s="37" t="s">
        <v>140</v>
      </c>
      <c r="L33" s="109">
        <v>5629829.9199999999</v>
      </c>
      <c r="M33" s="109">
        <v>4000000</v>
      </c>
      <c r="N33" s="110">
        <v>3200000</v>
      </c>
    </row>
    <row r="34" spans="1:14" ht="56.25" customHeight="1" x14ac:dyDescent="0.25">
      <c r="A34" s="72">
        <v>31</v>
      </c>
      <c r="B34" s="37" t="s">
        <v>1324</v>
      </c>
      <c r="C34" s="107" t="s">
        <v>949</v>
      </c>
      <c r="D34" s="37" t="s">
        <v>2306</v>
      </c>
      <c r="E34" s="37" t="s">
        <v>923</v>
      </c>
      <c r="F34" s="37" t="s">
        <v>384</v>
      </c>
      <c r="G34" s="37" t="s">
        <v>385</v>
      </c>
      <c r="H34" s="37" t="s">
        <v>2397</v>
      </c>
      <c r="I34" s="108">
        <v>41640</v>
      </c>
      <c r="J34" s="108">
        <v>43100</v>
      </c>
      <c r="K34" s="37" t="s">
        <v>3266</v>
      </c>
      <c r="L34" s="109">
        <v>7906098.8200000003</v>
      </c>
      <c r="M34" s="109">
        <v>7145998.8200000003</v>
      </c>
      <c r="N34" s="110">
        <v>6074098.9900000002</v>
      </c>
    </row>
    <row r="35" spans="1:14" ht="81.75" customHeight="1" x14ac:dyDescent="0.25">
      <c r="A35" s="72">
        <v>32</v>
      </c>
      <c r="B35" s="37" t="s">
        <v>1325</v>
      </c>
      <c r="C35" s="107" t="s">
        <v>950</v>
      </c>
      <c r="D35" s="37" t="s">
        <v>951</v>
      </c>
      <c r="E35" s="37" t="s">
        <v>912</v>
      </c>
      <c r="F35" s="37" t="s">
        <v>568</v>
      </c>
      <c r="G35" s="37" t="s">
        <v>569</v>
      </c>
      <c r="H35" s="37" t="s">
        <v>2434</v>
      </c>
      <c r="I35" s="108">
        <v>41640</v>
      </c>
      <c r="J35" s="108">
        <v>43496</v>
      </c>
      <c r="K35" s="37" t="s">
        <v>952</v>
      </c>
      <c r="L35" s="109">
        <v>7264834.7800000003</v>
      </c>
      <c r="M35" s="109">
        <v>5735781.3099999996</v>
      </c>
      <c r="N35" s="110">
        <v>4875414.0999999996</v>
      </c>
    </row>
    <row r="36" spans="1:14" ht="45" x14ac:dyDescent="0.25">
      <c r="A36" s="72">
        <v>33</v>
      </c>
      <c r="B36" s="37" t="s">
        <v>1326</v>
      </c>
      <c r="C36" s="107" t="s">
        <v>2829</v>
      </c>
      <c r="D36" s="37" t="s">
        <v>2435</v>
      </c>
      <c r="E36" s="37" t="s">
        <v>906</v>
      </c>
      <c r="F36" s="37" t="s">
        <v>439</v>
      </c>
      <c r="G36" s="37" t="s">
        <v>440</v>
      </c>
      <c r="H36" s="37" t="s">
        <v>2436</v>
      </c>
      <c r="I36" s="108">
        <v>41640</v>
      </c>
      <c r="J36" s="108">
        <v>43615</v>
      </c>
      <c r="K36" s="37" t="s">
        <v>953</v>
      </c>
      <c r="L36" s="109">
        <v>1401317.35</v>
      </c>
      <c r="M36" s="109">
        <v>1124863.76</v>
      </c>
      <c r="N36" s="110">
        <v>956134.19</v>
      </c>
    </row>
    <row r="37" spans="1:14" ht="45" x14ac:dyDescent="0.25">
      <c r="A37" s="72">
        <v>34</v>
      </c>
      <c r="B37" s="37" t="s">
        <v>1327</v>
      </c>
      <c r="C37" s="107" t="s">
        <v>3869</v>
      </c>
      <c r="D37" s="37" t="s">
        <v>2437</v>
      </c>
      <c r="E37" s="37" t="s">
        <v>909</v>
      </c>
      <c r="F37" s="37" t="s">
        <v>141</v>
      </c>
      <c r="G37" s="37" t="s">
        <v>142</v>
      </c>
      <c r="H37" s="37" t="s">
        <v>143</v>
      </c>
      <c r="I37" s="108">
        <v>41640</v>
      </c>
      <c r="J37" s="108">
        <v>43039</v>
      </c>
      <c r="K37" s="37" t="s">
        <v>144</v>
      </c>
      <c r="L37" s="109">
        <v>1351878.78</v>
      </c>
      <c r="M37" s="109">
        <v>1339578.78</v>
      </c>
      <c r="N37" s="110">
        <v>1071663.02</v>
      </c>
    </row>
    <row r="38" spans="1:14" ht="33" customHeight="1" x14ac:dyDescent="0.25">
      <c r="A38" s="72">
        <v>35</v>
      </c>
      <c r="B38" s="37" t="s">
        <v>1328</v>
      </c>
      <c r="C38" s="107" t="s">
        <v>3870</v>
      </c>
      <c r="D38" s="37" t="s">
        <v>954</v>
      </c>
      <c r="E38" s="37" t="s">
        <v>933</v>
      </c>
      <c r="F38" s="37" t="s">
        <v>146</v>
      </c>
      <c r="G38" s="37" t="s">
        <v>147</v>
      </c>
      <c r="H38" s="37" t="s">
        <v>148</v>
      </c>
      <c r="I38" s="108">
        <v>41640</v>
      </c>
      <c r="J38" s="108">
        <v>43300</v>
      </c>
      <c r="K38" s="37" t="s">
        <v>149</v>
      </c>
      <c r="L38" s="109">
        <v>2264896.71</v>
      </c>
      <c r="M38" s="109">
        <v>2250000</v>
      </c>
      <c r="N38" s="110">
        <v>1912500</v>
      </c>
    </row>
    <row r="39" spans="1:14" ht="38.25" customHeight="1" x14ac:dyDescent="0.25">
      <c r="A39" s="72">
        <v>36</v>
      </c>
      <c r="B39" s="37" t="s">
        <v>1329</v>
      </c>
      <c r="C39" s="107" t="s">
        <v>955</v>
      </c>
      <c r="D39" s="37" t="s">
        <v>905</v>
      </c>
      <c r="E39" s="37" t="s">
        <v>894</v>
      </c>
      <c r="F39" s="37" t="s">
        <v>483</v>
      </c>
      <c r="G39" s="37" t="s">
        <v>484</v>
      </c>
      <c r="H39" s="37" t="s">
        <v>2438</v>
      </c>
      <c r="I39" s="108">
        <v>41640</v>
      </c>
      <c r="J39" s="108">
        <v>43008</v>
      </c>
      <c r="K39" s="37" t="s">
        <v>3267</v>
      </c>
      <c r="L39" s="109">
        <v>1675688.99</v>
      </c>
      <c r="M39" s="109">
        <v>1675688.99</v>
      </c>
      <c r="N39" s="110">
        <v>1424335.64</v>
      </c>
    </row>
    <row r="40" spans="1:14" ht="81.75" customHeight="1" x14ac:dyDescent="0.25">
      <c r="A40" s="72">
        <v>37</v>
      </c>
      <c r="B40" s="37" t="s">
        <v>1330</v>
      </c>
      <c r="C40" s="107" t="s">
        <v>150</v>
      </c>
      <c r="D40" s="37" t="s">
        <v>956</v>
      </c>
      <c r="E40" s="37" t="s">
        <v>930</v>
      </c>
      <c r="F40" s="37" t="s">
        <v>151</v>
      </c>
      <c r="G40" s="37" t="s">
        <v>152</v>
      </c>
      <c r="H40" s="37" t="s">
        <v>153</v>
      </c>
      <c r="I40" s="108">
        <v>41640</v>
      </c>
      <c r="J40" s="108">
        <v>43069</v>
      </c>
      <c r="K40" s="37" t="s">
        <v>3268</v>
      </c>
      <c r="L40" s="109">
        <v>3809313.22</v>
      </c>
      <c r="M40" s="109">
        <v>3636254.93</v>
      </c>
      <c r="N40" s="110">
        <v>3090816.69</v>
      </c>
    </row>
    <row r="41" spans="1:14" ht="45" x14ac:dyDescent="0.25">
      <c r="A41" s="72">
        <v>38</v>
      </c>
      <c r="B41" s="37" t="s">
        <v>1331</v>
      </c>
      <c r="C41" s="107" t="s">
        <v>3871</v>
      </c>
      <c r="D41" s="37" t="s">
        <v>957</v>
      </c>
      <c r="E41" s="37" t="s">
        <v>909</v>
      </c>
      <c r="F41" s="37" t="s">
        <v>154</v>
      </c>
      <c r="G41" s="37" t="s">
        <v>155</v>
      </c>
      <c r="H41" s="37" t="s">
        <v>1332</v>
      </c>
      <c r="I41" s="108">
        <v>41640</v>
      </c>
      <c r="J41" s="108">
        <v>43281</v>
      </c>
      <c r="K41" s="37" t="s">
        <v>156</v>
      </c>
      <c r="L41" s="109">
        <v>1283444</v>
      </c>
      <c r="M41" s="109">
        <v>1280000</v>
      </c>
      <c r="N41" s="110">
        <v>1024000</v>
      </c>
    </row>
    <row r="42" spans="1:14" ht="56.25" x14ac:dyDescent="0.25">
      <c r="A42" s="72">
        <v>39</v>
      </c>
      <c r="B42" s="37" t="s">
        <v>1333</v>
      </c>
      <c r="C42" s="107" t="s">
        <v>958</v>
      </c>
      <c r="D42" s="37" t="s">
        <v>959</v>
      </c>
      <c r="E42" s="37" t="s">
        <v>933</v>
      </c>
      <c r="F42" s="37" t="s">
        <v>960</v>
      </c>
      <c r="G42" s="37" t="s">
        <v>961</v>
      </c>
      <c r="H42" s="37" t="s">
        <v>962</v>
      </c>
      <c r="I42" s="108">
        <v>41640</v>
      </c>
      <c r="J42" s="108">
        <v>43100</v>
      </c>
      <c r="K42" s="37" t="s">
        <v>963</v>
      </c>
      <c r="L42" s="109">
        <v>1810754.23</v>
      </c>
      <c r="M42" s="109">
        <v>1810754.23</v>
      </c>
      <c r="N42" s="110">
        <v>1539141.09</v>
      </c>
    </row>
    <row r="43" spans="1:14" ht="78.75" x14ac:dyDescent="0.25">
      <c r="A43" s="72">
        <v>40</v>
      </c>
      <c r="B43" s="37" t="s">
        <v>1334</v>
      </c>
      <c r="C43" s="107" t="s">
        <v>964</v>
      </c>
      <c r="D43" s="37" t="s">
        <v>965</v>
      </c>
      <c r="E43" s="37" t="s">
        <v>928</v>
      </c>
      <c r="F43" s="37" t="s">
        <v>588</v>
      </c>
      <c r="G43" s="37" t="s">
        <v>589</v>
      </c>
      <c r="H43" s="37" t="s">
        <v>966</v>
      </c>
      <c r="I43" s="108">
        <v>41640</v>
      </c>
      <c r="J43" s="108">
        <v>43496</v>
      </c>
      <c r="K43" s="37" t="s">
        <v>3269</v>
      </c>
      <c r="L43" s="109">
        <v>3870291.4</v>
      </c>
      <c r="M43" s="109">
        <v>3870291.4</v>
      </c>
      <c r="N43" s="110">
        <v>3241369.04</v>
      </c>
    </row>
    <row r="44" spans="1:14" ht="72" customHeight="1" x14ac:dyDescent="0.25">
      <c r="A44" s="72">
        <v>41</v>
      </c>
      <c r="B44" s="37" t="s">
        <v>1335</v>
      </c>
      <c r="C44" s="107" t="s">
        <v>157</v>
      </c>
      <c r="D44" s="37" t="s">
        <v>1533</v>
      </c>
      <c r="E44" s="37" t="s">
        <v>967</v>
      </c>
      <c r="F44" s="37" t="s">
        <v>1534</v>
      </c>
      <c r="G44" s="37" t="s">
        <v>1535</v>
      </c>
      <c r="H44" s="37" t="s">
        <v>1536</v>
      </c>
      <c r="I44" s="108">
        <v>41640</v>
      </c>
      <c r="J44" s="108">
        <v>43281</v>
      </c>
      <c r="K44" s="37" t="s">
        <v>161</v>
      </c>
      <c r="L44" s="109">
        <v>3945946.47</v>
      </c>
      <c r="M44" s="109">
        <v>3689322.57</v>
      </c>
      <c r="N44" s="110">
        <v>3135924.18</v>
      </c>
    </row>
    <row r="45" spans="1:14" ht="215.25" customHeight="1" x14ac:dyDescent="0.25">
      <c r="A45" s="72">
        <v>42</v>
      </c>
      <c r="B45" s="37" t="s">
        <v>1336</v>
      </c>
      <c r="C45" s="107" t="s">
        <v>1337</v>
      </c>
      <c r="D45" s="37" t="s">
        <v>968</v>
      </c>
      <c r="E45" s="37" t="s">
        <v>969</v>
      </c>
      <c r="F45" s="37" t="s">
        <v>163</v>
      </c>
      <c r="G45" s="37" t="s">
        <v>164</v>
      </c>
      <c r="H45" s="37" t="s">
        <v>165</v>
      </c>
      <c r="I45" s="108">
        <v>41640</v>
      </c>
      <c r="J45" s="108">
        <v>43404</v>
      </c>
      <c r="K45" s="37" t="s">
        <v>2439</v>
      </c>
      <c r="L45" s="109">
        <v>4858672.6500000004</v>
      </c>
      <c r="M45" s="109">
        <v>3765645.95</v>
      </c>
      <c r="N45" s="110">
        <v>3200799.05</v>
      </c>
    </row>
    <row r="46" spans="1:14" ht="110.25" customHeight="1" x14ac:dyDescent="0.25">
      <c r="A46" s="72">
        <v>43</v>
      </c>
      <c r="B46" s="37" t="s">
        <v>1338</v>
      </c>
      <c r="C46" s="107" t="s">
        <v>166</v>
      </c>
      <c r="D46" s="37" t="s">
        <v>970</v>
      </c>
      <c r="E46" s="37" t="s">
        <v>920</v>
      </c>
      <c r="F46" s="37" t="s">
        <v>167</v>
      </c>
      <c r="G46" s="37" t="s">
        <v>168</v>
      </c>
      <c r="H46" s="37" t="s">
        <v>169</v>
      </c>
      <c r="I46" s="108">
        <v>41640</v>
      </c>
      <c r="J46" s="108">
        <v>43190</v>
      </c>
      <c r="K46" s="37" t="s">
        <v>170</v>
      </c>
      <c r="L46" s="109">
        <v>3999541.93</v>
      </c>
      <c r="M46" s="109">
        <v>3999541.93</v>
      </c>
      <c r="N46" s="110">
        <v>3399610.64</v>
      </c>
    </row>
    <row r="47" spans="1:14" ht="117" customHeight="1" x14ac:dyDescent="0.25">
      <c r="A47" s="72">
        <v>44</v>
      </c>
      <c r="B47" s="37" t="s">
        <v>1339</v>
      </c>
      <c r="C47" s="107" t="s">
        <v>971</v>
      </c>
      <c r="D47" s="37" t="s">
        <v>972</v>
      </c>
      <c r="E47" s="37" t="s">
        <v>923</v>
      </c>
      <c r="F47" s="37" t="s">
        <v>172</v>
      </c>
      <c r="G47" s="37" t="s">
        <v>173</v>
      </c>
      <c r="H47" s="37" t="s">
        <v>174</v>
      </c>
      <c r="I47" s="108">
        <v>41640</v>
      </c>
      <c r="J47" s="108">
        <v>43814</v>
      </c>
      <c r="K47" s="37" t="s">
        <v>175</v>
      </c>
      <c r="L47" s="109">
        <v>11167027.130000001</v>
      </c>
      <c r="M47" s="109">
        <v>5590806.2000000002</v>
      </c>
      <c r="N47" s="110">
        <v>4752185.2699999996</v>
      </c>
    </row>
    <row r="48" spans="1:14" ht="56.25" x14ac:dyDescent="0.25">
      <c r="A48" s="72">
        <v>45</v>
      </c>
      <c r="B48" s="37" t="s">
        <v>1340</v>
      </c>
      <c r="C48" s="107" t="s">
        <v>176</v>
      </c>
      <c r="D48" s="37" t="s">
        <v>973</v>
      </c>
      <c r="E48" s="37" t="s">
        <v>923</v>
      </c>
      <c r="F48" s="37" t="s">
        <v>177</v>
      </c>
      <c r="G48" s="37" t="s">
        <v>178</v>
      </c>
      <c r="H48" s="37" t="s">
        <v>179</v>
      </c>
      <c r="I48" s="108">
        <v>41640</v>
      </c>
      <c r="J48" s="108">
        <v>43495</v>
      </c>
      <c r="K48" s="37" t="s">
        <v>180</v>
      </c>
      <c r="L48" s="109">
        <v>4310489.6399999997</v>
      </c>
      <c r="M48" s="109">
        <v>3997883.12</v>
      </c>
      <c r="N48" s="110">
        <v>3398200.64</v>
      </c>
    </row>
    <row r="49" spans="1:14" ht="67.5" x14ac:dyDescent="0.25">
      <c r="A49" s="72">
        <v>46</v>
      </c>
      <c r="B49" s="37" t="s">
        <v>1341</v>
      </c>
      <c r="C49" s="107" t="s">
        <v>181</v>
      </c>
      <c r="D49" s="37" t="s">
        <v>974</v>
      </c>
      <c r="E49" s="37" t="s">
        <v>912</v>
      </c>
      <c r="F49" s="37" t="s">
        <v>183</v>
      </c>
      <c r="G49" s="37" t="s">
        <v>184</v>
      </c>
      <c r="H49" s="37" t="s">
        <v>185</v>
      </c>
      <c r="I49" s="108">
        <v>41640</v>
      </c>
      <c r="J49" s="108">
        <v>43159</v>
      </c>
      <c r="K49" s="37" t="s">
        <v>186</v>
      </c>
      <c r="L49" s="109">
        <v>3979117.49</v>
      </c>
      <c r="M49" s="109">
        <v>3860342.87</v>
      </c>
      <c r="N49" s="110">
        <v>3281291.43</v>
      </c>
    </row>
    <row r="50" spans="1:14" ht="96" customHeight="1" x14ac:dyDescent="0.25">
      <c r="A50" s="72">
        <v>47</v>
      </c>
      <c r="B50" s="37" t="s">
        <v>1342</v>
      </c>
      <c r="C50" s="107" t="s">
        <v>975</v>
      </c>
      <c r="D50" s="37" t="s">
        <v>976</v>
      </c>
      <c r="E50" s="37" t="s">
        <v>894</v>
      </c>
      <c r="F50" s="37" t="s">
        <v>127</v>
      </c>
      <c r="G50" s="37" t="s">
        <v>543</v>
      </c>
      <c r="H50" s="37" t="s">
        <v>977</v>
      </c>
      <c r="I50" s="108">
        <v>41640</v>
      </c>
      <c r="J50" s="108">
        <v>43616</v>
      </c>
      <c r="K50" s="37" t="s">
        <v>978</v>
      </c>
      <c r="L50" s="109">
        <v>12072144.84</v>
      </c>
      <c r="M50" s="109">
        <v>4430206.99</v>
      </c>
      <c r="N50" s="110">
        <v>3765675.93</v>
      </c>
    </row>
    <row r="51" spans="1:14" ht="45" x14ac:dyDescent="0.25">
      <c r="A51" s="72">
        <v>48</v>
      </c>
      <c r="B51" s="37" t="s">
        <v>1343</v>
      </c>
      <c r="C51" s="107" t="s">
        <v>979</v>
      </c>
      <c r="D51" s="37" t="s">
        <v>980</v>
      </c>
      <c r="E51" s="37" t="s">
        <v>912</v>
      </c>
      <c r="F51" s="37" t="s">
        <v>187</v>
      </c>
      <c r="G51" s="37" t="s">
        <v>188</v>
      </c>
      <c r="H51" s="37" t="s">
        <v>189</v>
      </c>
      <c r="I51" s="108">
        <v>41640</v>
      </c>
      <c r="J51" s="108">
        <v>43100</v>
      </c>
      <c r="K51" s="37" t="s">
        <v>190</v>
      </c>
      <c r="L51" s="109">
        <v>4983012.25</v>
      </c>
      <c r="M51" s="109">
        <v>3847729.22</v>
      </c>
      <c r="N51" s="110">
        <v>3270569.83</v>
      </c>
    </row>
    <row r="52" spans="1:14" ht="56.25" x14ac:dyDescent="0.25">
      <c r="A52" s="72">
        <v>49</v>
      </c>
      <c r="B52" s="37" t="s">
        <v>1344</v>
      </c>
      <c r="C52" s="107" t="s">
        <v>981</v>
      </c>
      <c r="D52" s="37" t="s">
        <v>982</v>
      </c>
      <c r="E52" s="37" t="s">
        <v>967</v>
      </c>
      <c r="F52" s="37" t="s">
        <v>322</v>
      </c>
      <c r="G52" s="37" t="s">
        <v>323</v>
      </c>
      <c r="H52" s="37" t="s">
        <v>983</v>
      </c>
      <c r="I52" s="108">
        <v>41640</v>
      </c>
      <c r="J52" s="108">
        <v>43403</v>
      </c>
      <c r="K52" s="37" t="s">
        <v>984</v>
      </c>
      <c r="L52" s="109">
        <v>4977694.91</v>
      </c>
      <c r="M52" s="109">
        <v>3850724.3</v>
      </c>
      <c r="N52" s="110">
        <v>3273115.65</v>
      </c>
    </row>
    <row r="53" spans="1:14" ht="45" x14ac:dyDescent="0.25">
      <c r="A53" s="72">
        <v>50</v>
      </c>
      <c r="B53" s="37" t="s">
        <v>1256</v>
      </c>
      <c r="C53" s="107" t="s">
        <v>3872</v>
      </c>
      <c r="D53" s="37" t="s">
        <v>1257</v>
      </c>
      <c r="E53" s="37" t="s">
        <v>906</v>
      </c>
      <c r="F53" s="37" t="s">
        <v>1258</v>
      </c>
      <c r="G53" s="37" t="s">
        <v>1259</v>
      </c>
      <c r="H53" s="37" t="s">
        <v>1261</v>
      </c>
      <c r="I53" s="108">
        <v>41640</v>
      </c>
      <c r="J53" s="108">
        <v>43465</v>
      </c>
      <c r="K53" s="37" t="s">
        <v>1260</v>
      </c>
      <c r="L53" s="109">
        <v>1735485.77</v>
      </c>
      <c r="M53" s="109">
        <v>1735485.77</v>
      </c>
      <c r="N53" s="110">
        <v>1475162.9</v>
      </c>
    </row>
    <row r="54" spans="1:14" ht="40.5" customHeight="1" x14ac:dyDescent="0.25">
      <c r="A54" s="72">
        <v>51</v>
      </c>
      <c r="B54" s="37" t="s">
        <v>1345</v>
      </c>
      <c r="C54" s="107" t="s">
        <v>191</v>
      </c>
      <c r="D54" s="37" t="s">
        <v>985</v>
      </c>
      <c r="E54" s="37" t="s">
        <v>928</v>
      </c>
      <c r="F54" s="37" t="s">
        <v>192</v>
      </c>
      <c r="G54" s="37" t="s">
        <v>193</v>
      </c>
      <c r="H54" s="37" t="s">
        <v>194</v>
      </c>
      <c r="I54" s="108">
        <v>41640</v>
      </c>
      <c r="J54" s="108">
        <v>43100</v>
      </c>
      <c r="K54" s="37" t="s">
        <v>195</v>
      </c>
      <c r="L54" s="109">
        <v>1255735.44</v>
      </c>
      <c r="M54" s="109">
        <v>1155505.67</v>
      </c>
      <c r="N54" s="110">
        <v>982179.81</v>
      </c>
    </row>
    <row r="55" spans="1:14" ht="69.75" customHeight="1" x14ac:dyDescent="0.25">
      <c r="A55" s="72">
        <v>52</v>
      </c>
      <c r="B55" s="37" t="s">
        <v>1346</v>
      </c>
      <c r="C55" s="107" t="s">
        <v>196</v>
      </c>
      <c r="D55" s="37" t="s">
        <v>986</v>
      </c>
      <c r="E55" s="37" t="s">
        <v>930</v>
      </c>
      <c r="F55" s="37" t="s">
        <v>197</v>
      </c>
      <c r="G55" s="37" t="s">
        <v>198</v>
      </c>
      <c r="H55" s="37" t="s">
        <v>199</v>
      </c>
      <c r="I55" s="108">
        <v>41640</v>
      </c>
      <c r="J55" s="108">
        <v>43205</v>
      </c>
      <c r="K55" s="37" t="s">
        <v>3270</v>
      </c>
      <c r="L55" s="109">
        <v>3680911.4</v>
      </c>
      <c r="M55" s="109">
        <v>3664537.5</v>
      </c>
      <c r="N55" s="110">
        <v>3114856.87</v>
      </c>
    </row>
    <row r="56" spans="1:14" ht="28.5" customHeight="1" x14ac:dyDescent="0.25">
      <c r="A56" s="72">
        <v>53</v>
      </c>
      <c r="B56" s="37" t="s">
        <v>1347</v>
      </c>
      <c r="C56" s="107" t="s">
        <v>200</v>
      </c>
      <c r="D56" s="37" t="s">
        <v>987</v>
      </c>
      <c r="E56" s="37" t="s">
        <v>923</v>
      </c>
      <c r="F56" s="37" t="s">
        <v>201</v>
      </c>
      <c r="G56" s="37" t="s">
        <v>202</v>
      </c>
      <c r="H56" s="37" t="s">
        <v>203</v>
      </c>
      <c r="I56" s="108">
        <v>41640</v>
      </c>
      <c r="J56" s="108">
        <v>43708</v>
      </c>
      <c r="K56" s="37" t="s">
        <v>204</v>
      </c>
      <c r="L56" s="109">
        <v>5532449.79</v>
      </c>
      <c r="M56" s="109">
        <v>3999361.51</v>
      </c>
      <c r="N56" s="110">
        <v>3399457.28</v>
      </c>
    </row>
    <row r="57" spans="1:14" ht="98.25" customHeight="1" x14ac:dyDescent="0.25">
      <c r="A57" s="72">
        <v>54</v>
      </c>
      <c r="B57" s="37" t="s">
        <v>1348</v>
      </c>
      <c r="C57" s="107" t="s">
        <v>205</v>
      </c>
      <c r="D57" s="37" t="s">
        <v>988</v>
      </c>
      <c r="E57" s="37" t="s">
        <v>906</v>
      </c>
      <c r="F57" s="37" t="s">
        <v>206</v>
      </c>
      <c r="G57" s="37" t="s">
        <v>207</v>
      </c>
      <c r="H57" s="37" t="s">
        <v>208</v>
      </c>
      <c r="I57" s="108">
        <v>41640</v>
      </c>
      <c r="J57" s="108">
        <v>42916</v>
      </c>
      <c r="K57" s="37" t="s">
        <v>3271</v>
      </c>
      <c r="L57" s="109">
        <v>898739.35</v>
      </c>
      <c r="M57" s="109">
        <v>843389.35</v>
      </c>
      <c r="N57" s="110">
        <v>716880.94</v>
      </c>
    </row>
    <row r="58" spans="1:14" ht="33.75" x14ac:dyDescent="0.25">
      <c r="A58" s="72">
        <v>55</v>
      </c>
      <c r="B58" s="37" t="s">
        <v>1349</v>
      </c>
      <c r="C58" s="107" t="s">
        <v>209</v>
      </c>
      <c r="D58" s="37" t="s">
        <v>989</v>
      </c>
      <c r="E58" s="37" t="s">
        <v>928</v>
      </c>
      <c r="F58" s="37" t="s">
        <v>210</v>
      </c>
      <c r="G58" s="37" t="s">
        <v>211</v>
      </c>
      <c r="H58" s="37" t="s">
        <v>212</v>
      </c>
      <c r="I58" s="108">
        <v>41640</v>
      </c>
      <c r="J58" s="108">
        <v>43646</v>
      </c>
      <c r="K58" s="37" t="s">
        <v>213</v>
      </c>
      <c r="L58" s="109">
        <v>4804137.43</v>
      </c>
      <c r="M58" s="109">
        <v>4492005.43</v>
      </c>
      <c r="N58" s="110">
        <v>3818204.61</v>
      </c>
    </row>
    <row r="59" spans="1:14" ht="78.75" x14ac:dyDescent="0.25">
      <c r="A59" s="72">
        <v>56</v>
      </c>
      <c r="B59" s="37" t="s">
        <v>1350</v>
      </c>
      <c r="C59" s="107" t="s">
        <v>214</v>
      </c>
      <c r="D59" s="37" t="s">
        <v>990</v>
      </c>
      <c r="E59" s="37" t="s">
        <v>928</v>
      </c>
      <c r="F59" s="37" t="s">
        <v>216</v>
      </c>
      <c r="G59" s="37" t="s">
        <v>217</v>
      </c>
      <c r="H59" s="37" t="s">
        <v>218</v>
      </c>
      <c r="I59" s="108">
        <v>41640</v>
      </c>
      <c r="J59" s="108">
        <v>43190</v>
      </c>
      <c r="K59" s="37" t="s">
        <v>3272</v>
      </c>
      <c r="L59" s="109">
        <v>3163866.9</v>
      </c>
      <c r="M59" s="109">
        <v>3162636.9</v>
      </c>
      <c r="N59" s="110">
        <v>2688241.36</v>
      </c>
    </row>
    <row r="60" spans="1:14" ht="105" customHeight="1" x14ac:dyDescent="0.25">
      <c r="A60" s="72">
        <v>57</v>
      </c>
      <c r="B60" s="37" t="s">
        <v>1351</v>
      </c>
      <c r="C60" s="107" t="s">
        <v>991</v>
      </c>
      <c r="D60" s="37" t="s">
        <v>992</v>
      </c>
      <c r="E60" s="37" t="s">
        <v>920</v>
      </c>
      <c r="F60" s="37" t="s">
        <v>220</v>
      </c>
      <c r="G60" s="37" t="s">
        <v>221</v>
      </c>
      <c r="H60" s="37" t="s">
        <v>222</v>
      </c>
      <c r="I60" s="108">
        <v>41640</v>
      </c>
      <c r="J60" s="108">
        <v>42916</v>
      </c>
      <c r="K60" s="37" t="s">
        <v>3273</v>
      </c>
      <c r="L60" s="109">
        <v>2465917.37</v>
      </c>
      <c r="M60" s="109">
        <v>2446975.37</v>
      </c>
      <c r="N60" s="110">
        <v>2079929.06</v>
      </c>
    </row>
    <row r="61" spans="1:14" ht="45" x14ac:dyDescent="0.25">
      <c r="A61" s="72">
        <v>58</v>
      </c>
      <c r="B61" s="37" t="s">
        <v>1352</v>
      </c>
      <c r="C61" s="107" t="s">
        <v>223</v>
      </c>
      <c r="D61" s="37" t="s">
        <v>993</v>
      </c>
      <c r="E61" s="37" t="s">
        <v>967</v>
      </c>
      <c r="F61" s="37" t="s">
        <v>224</v>
      </c>
      <c r="G61" s="37" t="s">
        <v>225</v>
      </c>
      <c r="H61" s="37" t="s">
        <v>226</v>
      </c>
      <c r="I61" s="108">
        <v>41640</v>
      </c>
      <c r="J61" s="108">
        <v>43039</v>
      </c>
      <c r="K61" s="37" t="s">
        <v>227</v>
      </c>
      <c r="L61" s="109">
        <v>1172401.5</v>
      </c>
      <c r="M61" s="109">
        <v>945664.41</v>
      </c>
      <c r="N61" s="110">
        <v>803814.74</v>
      </c>
    </row>
    <row r="62" spans="1:14" ht="45" x14ac:dyDescent="0.25">
      <c r="A62" s="72">
        <v>59</v>
      </c>
      <c r="B62" s="37" t="s">
        <v>1353</v>
      </c>
      <c r="C62" s="107" t="s">
        <v>228</v>
      </c>
      <c r="D62" s="37" t="s">
        <v>994</v>
      </c>
      <c r="E62" s="37" t="s">
        <v>901</v>
      </c>
      <c r="F62" s="37" t="s">
        <v>229</v>
      </c>
      <c r="G62" s="37" t="s">
        <v>230</v>
      </c>
      <c r="H62" s="37" t="s">
        <v>231</v>
      </c>
      <c r="I62" s="108">
        <v>41640</v>
      </c>
      <c r="J62" s="108">
        <v>44561</v>
      </c>
      <c r="K62" s="37" t="s">
        <v>232</v>
      </c>
      <c r="L62" s="109">
        <v>8091350.6200000001</v>
      </c>
      <c r="M62" s="109">
        <v>7595222.0300000003</v>
      </c>
      <c r="N62" s="110">
        <v>6455938.7199999997</v>
      </c>
    </row>
    <row r="63" spans="1:14" ht="94.5" customHeight="1" x14ac:dyDescent="0.25">
      <c r="A63" s="72">
        <v>60</v>
      </c>
      <c r="B63" s="37" t="s">
        <v>1354</v>
      </c>
      <c r="C63" s="107" t="s">
        <v>233</v>
      </c>
      <c r="D63" s="37" t="s">
        <v>995</v>
      </c>
      <c r="E63" s="37" t="s">
        <v>912</v>
      </c>
      <c r="F63" s="37" t="s">
        <v>234</v>
      </c>
      <c r="G63" s="37" t="s">
        <v>235</v>
      </c>
      <c r="H63" s="37" t="s">
        <v>236</v>
      </c>
      <c r="I63" s="108">
        <v>41640</v>
      </c>
      <c r="J63" s="108">
        <v>43100</v>
      </c>
      <c r="K63" s="37" t="s">
        <v>3274</v>
      </c>
      <c r="L63" s="109">
        <v>4201146.43</v>
      </c>
      <c r="M63" s="109">
        <v>3966472.6</v>
      </c>
      <c r="N63" s="110">
        <v>3371501.71</v>
      </c>
    </row>
    <row r="64" spans="1:14" ht="61.5" customHeight="1" x14ac:dyDescent="0.25">
      <c r="A64" s="72">
        <v>61</v>
      </c>
      <c r="B64" s="37" t="s">
        <v>1355</v>
      </c>
      <c r="C64" s="107" t="s">
        <v>996</v>
      </c>
      <c r="D64" s="37" t="s">
        <v>997</v>
      </c>
      <c r="E64" s="37" t="s">
        <v>930</v>
      </c>
      <c r="F64" s="37" t="s">
        <v>151</v>
      </c>
      <c r="G64" s="37" t="s">
        <v>998</v>
      </c>
      <c r="H64" s="37" t="s">
        <v>2440</v>
      </c>
      <c r="I64" s="108">
        <v>41640</v>
      </c>
      <c r="J64" s="108">
        <v>43769</v>
      </c>
      <c r="K64" s="37" t="s">
        <v>3275</v>
      </c>
      <c r="L64" s="109">
        <v>37983361.329999998</v>
      </c>
      <c r="M64" s="109">
        <v>7999807.5999999996</v>
      </c>
      <c r="N64" s="110">
        <v>6799836.46</v>
      </c>
    </row>
    <row r="65" spans="1:14" ht="57" customHeight="1" x14ac:dyDescent="0.25">
      <c r="A65" s="72">
        <v>62</v>
      </c>
      <c r="B65" s="37" t="s">
        <v>1356</v>
      </c>
      <c r="C65" s="107" t="s">
        <v>1357</v>
      </c>
      <c r="D65" s="37" t="s">
        <v>999</v>
      </c>
      <c r="E65" s="37" t="s">
        <v>912</v>
      </c>
      <c r="F65" s="37" t="s">
        <v>237</v>
      </c>
      <c r="G65" s="37" t="s">
        <v>238</v>
      </c>
      <c r="H65" s="37" t="s">
        <v>2441</v>
      </c>
      <c r="I65" s="108">
        <v>41640</v>
      </c>
      <c r="J65" s="108">
        <v>43039</v>
      </c>
      <c r="K65" s="37" t="s">
        <v>3276</v>
      </c>
      <c r="L65" s="109">
        <v>2917659.92</v>
      </c>
      <c r="M65" s="109">
        <v>2916877.46</v>
      </c>
      <c r="N65" s="110">
        <v>2479345.83</v>
      </c>
    </row>
    <row r="66" spans="1:14" ht="104.25" customHeight="1" x14ac:dyDescent="0.25">
      <c r="A66" s="72">
        <v>63</v>
      </c>
      <c r="B66" s="37" t="s">
        <v>1358</v>
      </c>
      <c r="C66" s="107" t="s">
        <v>1000</v>
      </c>
      <c r="D66" s="37" t="s">
        <v>1001</v>
      </c>
      <c r="E66" s="37" t="s">
        <v>901</v>
      </c>
      <c r="F66" s="37" t="s">
        <v>1002</v>
      </c>
      <c r="G66" s="37" t="s">
        <v>1003</v>
      </c>
      <c r="H66" s="37" t="s">
        <v>1004</v>
      </c>
      <c r="I66" s="108">
        <v>41640</v>
      </c>
      <c r="J66" s="108">
        <v>43008</v>
      </c>
      <c r="K66" s="37" t="s">
        <v>3277</v>
      </c>
      <c r="L66" s="109">
        <v>4147468.09</v>
      </c>
      <c r="M66" s="109">
        <v>3569065.54</v>
      </c>
      <c r="N66" s="110">
        <v>3033705.71</v>
      </c>
    </row>
    <row r="67" spans="1:14" ht="132" customHeight="1" x14ac:dyDescent="0.25">
      <c r="A67" s="72">
        <v>64</v>
      </c>
      <c r="B67" s="37" t="s">
        <v>1359</v>
      </c>
      <c r="C67" s="107" t="s">
        <v>239</v>
      </c>
      <c r="D67" s="37" t="s">
        <v>1005</v>
      </c>
      <c r="E67" s="37" t="s">
        <v>969</v>
      </c>
      <c r="F67" s="37" t="s">
        <v>163</v>
      </c>
      <c r="G67" s="37" t="s">
        <v>240</v>
      </c>
      <c r="H67" s="37" t="s">
        <v>1360</v>
      </c>
      <c r="I67" s="108">
        <v>41640</v>
      </c>
      <c r="J67" s="108">
        <v>43159</v>
      </c>
      <c r="K67" s="37" t="s">
        <v>241</v>
      </c>
      <c r="L67" s="109">
        <v>3532502.97</v>
      </c>
      <c r="M67" s="109">
        <v>3357283.64</v>
      </c>
      <c r="N67" s="110">
        <v>2853691.09</v>
      </c>
    </row>
    <row r="68" spans="1:14" ht="33" customHeight="1" x14ac:dyDescent="0.25">
      <c r="A68" s="72">
        <v>65</v>
      </c>
      <c r="B68" s="37" t="s">
        <v>1361</v>
      </c>
      <c r="C68" s="107" t="s">
        <v>1006</v>
      </c>
      <c r="D68" s="37" t="s">
        <v>1007</v>
      </c>
      <c r="E68" s="37" t="s">
        <v>912</v>
      </c>
      <c r="F68" s="37" t="s">
        <v>1008</v>
      </c>
      <c r="G68" s="37" t="s">
        <v>1009</v>
      </c>
      <c r="H68" s="37" t="s">
        <v>1010</v>
      </c>
      <c r="I68" s="108">
        <v>41640</v>
      </c>
      <c r="J68" s="108">
        <v>43220</v>
      </c>
      <c r="K68" s="37" t="s">
        <v>1011</v>
      </c>
      <c r="L68" s="109">
        <v>6221215.0300000003</v>
      </c>
      <c r="M68" s="109">
        <v>5685637.4500000002</v>
      </c>
      <c r="N68" s="110">
        <v>4832791.83</v>
      </c>
    </row>
    <row r="69" spans="1:14" ht="90" x14ac:dyDescent="0.25">
      <c r="A69" s="72">
        <v>66</v>
      </c>
      <c r="B69" s="37" t="s">
        <v>1362</v>
      </c>
      <c r="C69" s="107" t="s">
        <v>1012</v>
      </c>
      <c r="D69" s="37" t="s">
        <v>1013</v>
      </c>
      <c r="E69" s="37" t="s">
        <v>967</v>
      </c>
      <c r="F69" s="37" t="s">
        <v>337</v>
      </c>
      <c r="G69" s="37" t="s">
        <v>338</v>
      </c>
      <c r="H69" s="37" t="s">
        <v>1014</v>
      </c>
      <c r="I69" s="108">
        <v>41640</v>
      </c>
      <c r="J69" s="108">
        <v>43069</v>
      </c>
      <c r="K69" s="37" t="s">
        <v>1363</v>
      </c>
      <c r="L69" s="109">
        <v>2000000</v>
      </c>
      <c r="M69" s="109">
        <v>2000000</v>
      </c>
      <c r="N69" s="110">
        <v>1700000</v>
      </c>
    </row>
    <row r="70" spans="1:14" ht="52.5" customHeight="1" x14ac:dyDescent="0.25">
      <c r="A70" s="72">
        <v>67</v>
      </c>
      <c r="B70" s="37" t="s">
        <v>1364</v>
      </c>
      <c r="C70" s="107" t="s">
        <v>1015</v>
      </c>
      <c r="D70" s="37" t="s">
        <v>1016</v>
      </c>
      <c r="E70" s="37" t="s">
        <v>923</v>
      </c>
      <c r="F70" s="37" t="s">
        <v>276</v>
      </c>
      <c r="G70" s="37" t="s">
        <v>277</v>
      </c>
      <c r="H70" s="37" t="s">
        <v>1017</v>
      </c>
      <c r="I70" s="108">
        <v>41640</v>
      </c>
      <c r="J70" s="108">
        <v>43100</v>
      </c>
      <c r="K70" s="37" t="s">
        <v>2442</v>
      </c>
      <c r="L70" s="109">
        <v>4198336.5</v>
      </c>
      <c r="M70" s="109">
        <v>2000000</v>
      </c>
      <c r="N70" s="110">
        <v>1700000</v>
      </c>
    </row>
    <row r="71" spans="1:14" ht="126.75" customHeight="1" x14ac:dyDescent="0.25">
      <c r="A71" s="72">
        <v>68</v>
      </c>
      <c r="B71" s="37" t="s">
        <v>1365</v>
      </c>
      <c r="C71" s="107" t="s">
        <v>3873</v>
      </c>
      <c r="D71" s="37" t="s">
        <v>1018</v>
      </c>
      <c r="E71" s="37" t="s">
        <v>894</v>
      </c>
      <c r="F71" s="37" t="s">
        <v>127</v>
      </c>
      <c r="G71" s="37" t="s">
        <v>346</v>
      </c>
      <c r="H71" s="37" t="s">
        <v>1019</v>
      </c>
      <c r="I71" s="108">
        <v>41640</v>
      </c>
      <c r="J71" s="108">
        <v>42978</v>
      </c>
      <c r="K71" s="37" t="s">
        <v>1020</v>
      </c>
      <c r="L71" s="109">
        <v>2769885.13</v>
      </c>
      <c r="M71" s="109">
        <v>2000000</v>
      </c>
      <c r="N71" s="110">
        <v>1700000</v>
      </c>
    </row>
    <row r="72" spans="1:14" ht="33.75" x14ac:dyDescent="0.25">
      <c r="A72" s="72">
        <v>69</v>
      </c>
      <c r="B72" s="37" t="s">
        <v>1366</v>
      </c>
      <c r="C72" s="107" t="s">
        <v>1102</v>
      </c>
      <c r="D72" s="37" t="s">
        <v>1101</v>
      </c>
      <c r="E72" s="37" t="s">
        <v>939</v>
      </c>
      <c r="F72" s="37" t="s">
        <v>1103</v>
      </c>
      <c r="G72" s="37" t="s">
        <v>1104</v>
      </c>
      <c r="H72" s="37" t="s">
        <v>1137</v>
      </c>
      <c r="I72" s="108">
        <v>41640</v>
      </c>
      <c r="J72" s="108">
        <v>43008</v>
      </c>
      <c r="K72" s="37" t="s">
        <v>1105</v>
      </c>
      <c r="L72" s="109">
        <v>999606.77</v>
      </c>
      <c r="M72" s="109">
        <v>935646.77</v>
      </c>
      <c r="N72" s="110">
        <v>795299.75</v>
      </c>
    </row>
    <row r="73" spans="1:14" ht="225" x14ac:dyDescent="0.25">
      <c r="A73" s="72">
        <v>70</v>
      </c>
      <c r="B73" s="37" t="s">
        <v>1367</v>
      </c>
      <c r="C73" s="107" t="s">
        <v>1021</v>
      </c>
      <c r="D73" s="37" t="s">
        <v>1022</v>
      </c>
      <c r="E73" s="37" t="s">
        <v>939</v>
      </c>
      <c r="F73" s="37" t="s">
        <v>333</v>
      </c>
      <c r="G73" s="37" t="s">
        <v>334</v>
      </c>
      <c r="H73" s="37" t="s">
        <v>1368</v>
      </c>
      <c r="I73" s="108">
        <v>41640</v>
      </c>
      <c r="J73" s="108">
        <v>43100</v>
      </c>
      <c r="K73" s="37" t="s">
        <v>2443</v>
      </c>
      <c r="L73" s="109">
        <v>1979851.45</v>
      </c>
      <c r="M73" s="109">
        <v>1979851.45</v>
      </c>
      <c r="N73" s="110">
        <v>1682873.72</v>
      </c>
    </row>
    <row r="74" spans="1:14" ht="81" customHeight="1" x14ac:dyDescent="0.25">
      <c r="A74" s="72">
        <v>71</v>
      </c>
      <c r="B74" s="37" t="s">
        <v>1369</v>
      </c>
      <c r="C74" s="107" t="s">
        <v>1107</v>
      </c>
      <c r="D74" s="37" t="s">
        <v>1106</v>
      </c>
      <c r="E74" s="37" t="s">
        <v>969</v>
      </c>
      <c r="F74" s="37" t="s">
        <v>163</v>
      </c>
      <c r="G74" s="37" t="s">
        <v>1108</v>
      </c>
      <c r="H74" s="37" t="s">
        <v>1138</v>
      </c>
      <c r="I74" s="108">
        <v>41640</v>
      </c>
      <c r="J74" s="108">
        <v>43131</v>
      </c>
      <c r="K74" s="37" t="s">
        <v>3278</v>
      </c>
      <c r="L74" s="109">
        <v>10407137.470000001</v>
      </c>
      <c r="M74" s="109">
        <v>9248989.75</v>
      </c>
      <c r="N74" s="110">
        <v>7861641.2400000002</v>
      </c>
    </row>
    <row r="75" spans="1:14" ht="86.25" customHeight="1" x14ac:dyDescent="0.25">
      <c r="A75" s="72">
        <v>72</v>
      </c>
      <c r="B75" s="37" t="s">
        <v>1370</v>
      </c>
      <c r="C75" s="107" t="s">
        <v>1023</v>
      </c>
      <c r="D75" s="37" t="s">
        <v>1371</v>
      </c>
      <c r="E75" s="37" t="s">
        <v>909</v>
      </c>
      <c r="F75" s="37" t="s">
        <v>72</v>
      </c>
      <c r="G75" s="37" t="s">
        <v>251</v>
      </c>
      <c r="H75" s="37" t="s">
        <v>1024</v>
      </c>
      <c r="I75" s="108">
        <v>41640</v>
      </c>
      <c r="J75" s="108">
        <v>43830</v>
      </c>
      <c r="K75" s="37" t="s">
        <v>1025</v>
      </c>
      <c r="L75" s="109">
        <v>27659343.66</v>
      </c>
      <c r="M75" s="109">
        <v>27626257.890000001</v>
      </c>
      <c r="N75" s="110">
        <v>23390231.68</v>
      </c>
    </row>
    <row r="76" spans="1:14" ht="150.75" customHeight="1" x14ac:dyDescent="0.25">
      <c r="A76" s="72">
        <v>73</v>
      </c>
      <c r="B76" s="37" t="s">
        <v>1372</v>
      </c>
      <c r="C76" s="107" t="s">
        <v>1110</v>
      </c>
      <c r="D76" s="37" t="s">
        <v>1109</v>
      </c>
      <c r="E76" s="37" t="s">
        <v>923</v>
      </c>
      <c r="F76" s="37" t="s">
        <v>884</v>
      </c>
      <c r="G76" s="37" t="s">
        <v>885</v>
      </c>
      <c r="H76" s="37" t="s">
        <v>1895</v>
      </c>
      <c r="I76" s="108">
        <v>41640</v>
      </c>
      <c r="J76" s="108">
        <v>43136</v>
      </c>
      <c r="K76" s="37" t="s">
        <v>3279</v>
      </c>
      <c r="L76" s="109">
        <v>9442472.6600000001</v>
      </c>
      <c r="M76" s="109">
        <v>8763511.9800000004</v>
      </c>
      <c r="N76" s="110">
        <v>7448985.1799999997</v>
      </c>
    </row>
    <row r="77" spans="1:14" ht="94.5" customHeight="1" x14ac:dyDescent="0.25">
      <c r="A77" s="72">
        <v>74</v>
      </c>
      <c r="B77" s="37" t="s">
        <v>1373</v>
      </c>
      <c r="C77" s="107" t="s">
        <v>1112</v>
      </c>
      <c r="D77" s="37" t="s">
        <v>1111</v>
      </c>
      <c r="E77" s="37" t="s">
        <v>896</v>
      </c>
      <c r="F77" s="37" t="s">
        <v>44</v>
      </c>
      <c r="G77" s="37" t="s">
        <v>330</v>
      </c>
      <c r="H77" s="37" t="s">
        <v>1139</v>
      </c>
      <c r="I77" s="108">
        <v>41640</v>
      </c>
      <c r="J77" s="108">
        <v>43131</v>
      </c>
      <c r="K77" s="37" t="s">
        <v>2444</v>
      </c>
      <c r="L77" s="109">
        <v>1988708.48</v>
      </c>
      <c r="M77" s="109">
        <v>1988708.48</v>
      </c>
      <c r="N77" s="110">
        <v>1690402.2</v>
      </c>
    </row>
    <row r="78" spans="1:14" ht="172.5" customHeight="1" x14ac:dyDescent="0.25">
      <c r="A78" s="72">
        <v>75</v>
      </c>
      <c r="B78" s="37" t="s">
        <v>1374</v>
      </c>
      <c r="C78" s="107" t="s">
        <v>1114</v>
      </c>
      <c r="D78" s="37" t="s">
        <v>1113</v>
      </c>
      <c r="E78" s="37" t="s">
        <v>939</v>
      </c>
      <c r="F78" s="37" t="s">
        <v>333</v>
      </c>
      <c r="G78" s="37" t="s">
        <v>846</v>
      </c>
      <c r="H78" s="37" t="s">
        <v>1140</v>
      </c>
      <c r="I78" s="108">
        <v>41640</v>
      </c>
      <c r="J78" s="108">
        <v>43100</v>
      </c>
      <c r="K78" s="37" t="s">
        <v>2445</v>
      </c>
      <c r="L78" s="109">
        <v>9005460.0500000007</v>
      </c>
      <c r="M78" s="109">
        <v>9000000</v>
      </c>
      <c r="N78" s="110">
        <v>7650000</v>
      </c>
    </row>
    <row r="79" spans="1:14" ht="150.75" customHeight="1" x14ac:dyDescent="0.25">
      <c r="A79" s="72">
        <v>76</v>
      </c>
      <c r="B79" s="37" t="s">
        <v>1375</v>
      </c>
      <c r="C79" s="107" t="s">
        <v>1116</v>
      </c>
      <c r="D79" s="37" t="s">
        <v>1115</v>
      </c>
      <c r="E79" s="37" t="s">
        <v>901</v>
      </c>
      <c r="F79" s="37" t="s">
        <v>282</v>
      </c>
      <c r="G79" s="37" t="s">
        <v>1117</v>
      </c>
      <c r="H79" s="37" t="s">
        <v>1141</v>
      </c>
      <c r="I79" s="108">
        <v>41640</v>
      </c>
      <c r="J79" s="108">
        <v>42886</v>
      </c>
      <c r="K79" s="37" t="s">
        <v>1376</v>
      </c>
      <c r="L79" s="109">
        <v>10132768</v>
      </c>
      <c r="M79" s="109">
        <v>9804000</v>
      </c>
      <c r="N79" s="110">
        <v>8333400</v>
      </c>
    </row>
    <row r="80" spans="1:14" ht="123.75" x14ac:dyDescent="0.25">
      <c r="A80" s="72">
        <v>77</v>
      </c>
      <c r="B80" s="37" t="s">
        <v>1377</v>
      </c>
      <c r="C80" s="107" t="s">
        <v>1160</v>
      </c>
      <c r="D80" s="37" t="s">
        <v>1378</v>
      </c>
      <c r="E80" s="37" t="s">
        <v>920</v>
      </c>
      <c r="F80" s="37" t="s">
        <v>167</v>
      </c>
      <c r="G80" s="37" t="s">
        <v>740</v>
      </c>
      <c r="H80" s="37" t="s">
        <v>1379</v>
      </c>
      <c r="I80" s="108">
        <v>41640</v>
      </c>
      <c r="J80" s="108">
        <v>44165</v>
      </c>
      <c r="K80" s="37" t="s">
        <v>2446</v>
      </c>
      <c r="L80" s="109">
        <v>33079566.969999999</v>
      </c>
      <c r="M80" s="109">
        <v>28465484.59</v>
      </c>
      <c r="N80" s="110">
        <v>24195661.899999999</v>
      </c>
    </row>
    <row r="81" spans="1:14" ht="79.5" customHeight="1" x14ac:dyDescent="0.25">
      <c r="A81" s="72">
        <v>78</v>
      </c>
      <c r="B81" s="37" t="s">
        <v>1380</v>
      </c>
      <c r="C81" s="107" t="s">
        <v>3874</v>
      </c>
      <c r="D81" s="37" t="s">
        <v>1176</v>
      </c>
      <c r="E81" s="37" t="s">
        <v>920</v>
      </c>
      <c r="F81" s="37" t="s">
        <v>167</v>
      </c>
      <c r="G81" s="37" t="s">
        <v>825</v>
      </c>
      <c r="H81" s="37" t="s">
        <v>1177</v>
      </c>
      <c r="I81" s="108">
        <v>41640</v>
      </c>
      <c r="J81" s="108">
        <v>44196</v>
      </c>
      <c r="K81" s="37" t="s">
        <v>1178</v>
      </c>
      <c r="L81" s="109">
        <v>103509876.70999999</v>
      </c>
      <c r="M81" s="109">
        <v>11970804.82</v>
      </c>
      <c r="N81" s="110">
        <v>10175184.09</v>
      </c>
    </row>
    <row r="82" spans="1:14" ht="70.5" customHeight="1" x14ac:dyDescent="0.25">
      <c r="A82" s="72">
        <v>79</v>
      </c>
      <c r="B82" s="37" t="s">
        <v>1381</v>
      </c>
      <c r="C82" s="107" t="s">
        <v>1119</v>
      </c>
      <c r="D82" s="37" t="s">
        <v>1118</v>
      </c>
      <c r="E82" s="37" t="s">
        <v>920</v>
      </c>
      <c r="F82" s="37" t="s">
        <v>167</v>
      </c>
      <c r="G82" s="37" t="s">
        <v>807</v>
      </c>
      <c r="H82" s="37" t="s">
        <v>1142</v>
      </c>
      <c r="I82" s="108">
        <v>41640</v>
      </c>
      <c r="J82" s="108">
        <v>43131</v>
      </c>
      <c r="K82" s="37" t="s">
        <v>1120</v>
      </c>
      <c r="L82" s="109">
        <v>10332004.119999999</v>
      </c>
      <c r="M82" s="109">
        <v>9390000</v>
      </c>
      <c r="N82" s="110">
        <v>7979999.9699999997</v>
      </c>
    </row>
    <row r="83" spans="1:14" ht="80.25" customHeight="1" x14ac:dyDescent="0.25">
      <c r="A83" s="72">
        <v>80</v>
      </c>
      <c r="B83" s="37" t="s">
        <v>1382</v>
      </c>
      <c r="C83" s="107" t="s">
        <v>1179</v>
      </c>
      <c r="D83" s="37" t="s">
        <v>1180</v>
      </c>
      <c r="E83" s="37" t="s">
        <v>928</v>
      </c>
      <c r="F83" s="37" t="s">
        <v>287</v>
      </c>
      <c r="G83" s="37" t="s">
        <v>1181</v>
      </c>
      <c r="H83" s="37" t="s">
        <v>1383</v>
      </c>
      <c r="I83" s="108">
        <v>41640</v>
      </c>
      <c r="J83" s="108">
        <v>43281</v>
      </c>
      <c r="K83" s="37" t="s">
        <v>2447</v>
      </c>
      <c r="L83" s="109">
        <v>1678413.25</v>
      </c>
      <c r="M83" s="109">
        <v>1678413.25</v>
      </c>
      <c r="N83" s="110">
        <v>1426651.26</v>
      </c>
    </row>
    <row r="84" spans="1:14" ht="67.5" x14ac:dyDescent="0.25">
      <c r="A84" s="72">
        <v>81</v>
      </c>
      <c r="B84" s="37" t="s">
        <v>1384</v>
      </c>
      <c r="C84" s="107" t="s">
        <v>1122</v>
      </c>
      <c r="D84" s="37" t="s">
        <v>1121</v>
      </c>
      <c r="E84" s="37" t="s">
        <v>939</v>
      </c>
      <c r="F84" s="37" t="s">
        <v>1123</v>
      </c>
      <c r="G84" s="37" t="s">
        <v>1124</v>
      </c>
      <c r="H84" s="37" t="s">
        <v>1143</v>
      </c>
      <c r="I84" s="108">
        <v>41640</v>
      </c>
      <c r="J84" s="108">
        <v>43297</v>
      </c>
      <c r="K84" s="37" t="s">
        <v>1125</v>
      </c>
      <c r="L84" s="109">
        <v>10313574.390000001</v>
      </c>
      <c r="M84" s="109">
        <v>5886610.5499999998</v>
      </c>
      <c r="N84" s="110">
        <v>5003618.96</v>
      </c>
    </row>
    <row r="85" spans="1:14" ht="69" customHeight="1" x14ac:dyDescent="0.25">
      <c r="A85" s="72">
        <v>82</v>
      </c>
      <c r="B85" s="37" t="s">
        <v>1385</v>
      </c>
      <c r="C85" s="107" t="s">
        <v>1127</v>
      </c>
      <c r="D85" s="37" t="s">
        <v>1126</v>
      </c>
      <c r="E85" s="37" t="s">
        <v>933</v>
      </c>
      <c r="F85" s="37" t="s">
        <v>257</v>
      </c>
      <c r="G85" s="37" t="s">
        <v>258</v>
      </c>
      <c r="H85" s="37" t="s">
        <v>1144</v>
      </c>
      <c r="I85" s="108">
        <v>41640</v>
      </c>
      <c r="J85" s="108">
        <v>43069</v>
      </c>
      <c r="K85" s="37" t="s">
        <v>2448</v>
      </c>
      <c r="L85" s="109">
        <v>1996874.72</v>
      </c>
      <c r="M85" s="109">
        <v>1996874.72</v>
      </c>
      <c r="N85" s="110">
        <v>1697343.51</v>
      </c>
    </row>
    <row r="86" spans="1:14" ht="56.25" x14ac:dyDescent="0.25">
      <c r="A86" s="72">
        <v>83</v>
      </c>
      <c r="B86" s="37" t="s">
        <v>1386</v>
      </c>
      <c r="C86" s="107" t="s">
        <v>3875</v>
      </c>
      <c r="D86" s="37" t="s">
        <v>1387</v>
      </c>
      <c r="E86" s="37" t="s">
        <v>920</v>
      </c>
      <c r="F86" s="37" t="s">
        <v>167</v>
      </c>
      <c r="G86" s="37" t="s">
        <v>253</v>
      </c>
      <c r="H86" s="37" t="s">
        <v>2449</v>
      </c>
      <c r="I86" s="108">
        <v>41640</v>
      </c>
      <c r="J86" s="108">
        <v>43312</v>
      </c>
      <c r="K86" s="37" t="s">
        <v>1128</v>
      </c>
      <c r="L86" s="109">
        <v>2000000</v>
      </c>
      <c r="M86" s="109">
        <v>2000000</v>
      </c>
      <c r="N86" s="110">
        <v>1700000</v>
      </c>
    </row>
    <row r="87" spans="1:14" ht="101.25" x14ac:dyDescent="0.25">
      <c r="A87" s="72">
        <v>84</v>
      </c>
      <c r="B87" s="37" t="s">
        <v>1388</v>
      </c>
      <c r="C87" s="107" t="s">
        <v>1130</v>
      </c>
      <c r="D87" s="37" t="s">
        <v>1129</v>
      </c>
      <c r="E87" s="37" t="s">
        <v>930</v>
      </c>
      <c r="F87" s="37" t="s">
        <v>151</v>
      </c>
      <c r="G87" s="37" t="s">
        <v>1131</v>
      </c>
      <c r="H87" s="37" t="s">
        <v>1146</v>
      </c>
      <c r="I87" s="108">
        <v>41640</v>
      </c>
      <c r="J87" s="108">
        <v>43008</v>
      </c>
      <c r="K87" s="37" t="s">
        <v>2450</v>
      </c>
      <c r="L87" s="109">
        <v>1975912.74</v>
      </c>
      <c r="M87" s="109">
        <v>1975912.74</v>
      </c>
      <c r="N87" s="110">
        <v>1679525.82</v>
      </c>
    </row>
    <row r="88" spans="1:14" ht="98.25" customHeight="1" x14ac:dyDescent="0.25">
      <c r="A88" s="72">
        <v>85</v>
      </c>
      <c r="B88" s="37" t="s">
        <v>1389</v>
      </c>
      <c r="C88" s="107" t="s">
        <v>3876</v>
      </c>
      <c r="D88" s="37" t="s">
        <v>1182</v>
      </c>
      <c r="E88" s="37" t="s">
        <v>967</v>
      </c>
      <c r="F88" s="37" t="s">
        <v>337</v>
      </c>
      <c r="G88" s="37" t="s">
        <v>492</v>
      </c>
      <c r="H88" s="37" t="s">
        <v>1183</v>
      </c>
      <c r="I88" s="108">
        <v>41640</v>
      </c>
      <c r="J88" s="108">
        <v>43434</v>
      </c>
      <c r="K88" s="37" t="s">
        <v>2451</v>
      </c>
      <c r="L88" s="109">
        <v>9510089.1099999994</v>
      </c>
      <c r="M88" s="109">
        <v>9000000</v>
      </c>
      <c r="N88" s="110">
        <v>7650000</v>
      </c>
    </row>
    <row r="89" spans="1:14" ht="45" x14ac:dyDescent="0.25">
      <c r="A89" s="72">
        <v>86</v>
      </c>
      <c r="B89" s="37" t="s">
        <v>1390</v>
      </c>
      <c r="C89" s="107" t="s">
        <v>1161</v>
      </c>
      <c r="D89" s="37" t="s">
        <v>1162</v>
      </c>
      <c r="E89" s="37" t="s">
        <v>923</v>
      </c>
      <c r="F89" s="37" t="s">
        <v>924</v>
      </c>
      <c r="G89" s="37" t="s">
        <v>925</v>
      </c>
      <c r="H89" s="37" t="s">
        <v>1391</v>
      </c>
      <c r="I89" s="108">
        <v>41640</v>
      </c>
      <c r="J89" s="108">
        <v>43496</v>
      </c>
      <c r="K89" s="37" t="s">
        <v>1163</v>
      </c>
      <c r="L89" s="109">
        <v>11923076.32</v>
      </c>
      <c r="M89" s="109">
        <v>10000000</v>
      </c>
      <c r="N89" s="110">
        <v>8499999.9900000002</v>
      </c>
    </row>
    <row r="90" spans="1:14" ht="56.25" x14ac:dyDescent="0.25">
      <c r="A90" s="72">
        <v>87</v>
      </c>
      <c r="B90" s="37" t="s">
        <v>1392</v>
      </c>
      <c r="C90" s="107" t="s">
        <v>1393</v>
      </c>
      <c r="D90" s="37" t="s">
        <v>1394</v>
      </c>
      <c r="E90" s="37" t="s">
        <v>894</v>
      </c>
      <c r="F90" s="37" t="s">
        <v>1395</v>
      </c>
      <c r="G90" s="37" t="s">
        <v>1396</v>
      </c>
      <c r="H90" s="37" t="s">
        <v>1397</v>
      </c>
      <c r="I90" s="108">
        <v>41640</v>
      </c>
      <c r="J90" s="108">
        <v>43496</v>
      </c>
      <c r="K90" s="37" t="s">
        <v>1398</v>
      </c>
      <c r="L90" s="109">
        <v>16029956.439999999</v>
      </c>
      <c r="M90" s="109">
        <v>10195582.130000001</v>
      </c>
      <c r="N90" s="110">
        <v>8666244.8100000005</v>
      </c>
    </row>
    <row r="91" spans="1:14" ht="90" customHeight="1" x14ac:dyDescent="0.25">
      <c r="A91" s="72">
        <v>88</v>
      </c>
      <c r="B91" s="37" t="s">
        <v>2275</v>
      </c>
      <c r="C91" s="107" t="s">
        <v>2452</v>
      </c>
      <c r="D91" s="37" t="s">
        <v>2276</v>
      </c>
      <c r="E91" s="37" t="s">
        <v>906</v>
      </c>
      <c r="F91" s="37" t="s">
        <v>246</v>
      </c>
      <c r="G91" s="37" t="s">
        <v>247</v>
      </c>
      <c r="H91" s="37" t="s">
        <v>2453</v>
      </c>
      <c r="I91" s="108">
        <v>41640</v>
      </c>
      <c r="J91" s="108">
        <v>43830</v>
      </c>
      <c r="K91" s="37" t="s">
        <v>2277</v>
      </c>
      <c r="L91" s="109">
        <v>12032385.68</v>
      </c>
      <c r="M91" s="109">
        <v>11164861.789999999</v>
      </c>
      <c r="N91" s="110">
        <v>9490132.5199999996</v>
      </c>
    </row>
    <row r="92" spans="1:14" ht="56.25" x14ac:dyDescent="0.25">
      <c r="A92" s="72">
        <v>89</v>
      </c>
      <c r="B92" s="37" t="s">
        <v>1399</v>
      </c>
      <c r="C92" s="107" t="s">
        <v>1134</v>
      </c>
      <c r="D92" s="37" t="s">
        <v>1133</v>
      </c>
      <c r="E92" s="37" t="s">
        <v>909</v>
      </c>
      <c r="F92" s="37" t="s">
        <v>72</v>
      </c>
      <c r="G92" s="37" t="s">
        <v>327</v>
      </c>
      <c r="H92" s="37" t="s">
        <v>1147</v>
      </c>
      <c r="I92" s="108">
        <v>41640</v>
      </c>
      <c r="J92" s="108">
        <v>43251</v>
      </c>
      <c r="K92" s="37" t="s">
        <v>1135</v>
      </c>
      <c r="L92" s="109">
        <v>2000000</v>
      </c>
      <c r="M92" s="109">
        <v>2000000</v>
      </c>
      <c r="N92" s="110">
        <v>1600000</v>
      </c>
    </row>
    <row r="93" spans="1:14" ht="118.5" customHeight="1" x14ac:dyDescent="0.25">
      <c r="A93" s="72">
        <v>90</v>
      </c>
      <c r="B93" s="37" t="s">
        <v>1400</v>
      </c>
      <c r="C93" s="107" t="s">
        <v>3877</v>
      </c>
      <c r="D93" s="37" t="s">
        <v>1164</v>
      </c>
      <c r="E93" s="37" t="s">
        <v>906</v>
      </c>
      <c r="F93" s="37" t="s">
        <v>246</v>
      </c>
      <c r="G93" s="37" t="s">
        <v>247</v>
      </c>
      <c r="H93" s="37" t="s">
        <v>1165</v>
      </c>
      <c r="I93" s="108">
        <v>41640</v>
      </c>
      <c r="J93" s="108">
        <v>43343</v>
      </c>
      <c r="K93" s="37" t="s">
        <v>2454</v>
      </c>
      <c r="L93" s="109">
        <v>2000000</v>
      </c>
      <c r="M93" s="109">
        <v>2000000</v>
      </c>
      <c r="N93" s="110">
        <v>1700000</v>
      </c>
    </row>
    <row r="94" spans="1:14" ht="100.5" customHeight="1" x14ac:dyDescent="0.25">
      <c r="A94" s="72">
        <v>91</v>
      </c>
      <c r="B94" s="37" t="s">
        <v>1401</v>
      </c>
      <c r="C94" s="107" t="s">
        <v>1166</v>
      </c>
      <c r="D94" s="37" t="s">
        <v>1167</v>
      </c>
      <c r="E94" s="37" t="s">
        <v>912</v>
      </c>
      <c r="F94" s="37" t="s">
        <v>237</v>
      </c>
      <c r="G94" s="37" t="s">
        <v>343</v>
      </c>
      <c r="H94" s="37" t="s">
        <v>1168</v>
      </c>
      <c r="I94" s="108">
        <v>41640</v>
      </c>
      <c r="J94" s="108">
        <v>43281</v>
      </c>
      <c r="K94" s="37" t="s">
        <v>2455</v>
      </c>
      <c r="L94" s="109">
        <v>2000000</v>
      </c>
      <c r="M94" s="109">
        <v>2000000</v>
      </c>
      <c r="N94" s="110">
        <v>1700000</v>
      </c>
    </row>
    <row r="95" spans="1:14" ht="79.5" customHeight="1" x14ac:dyDescent="0.25">
      <c r="A95" s="72">
        <v>92</v>
      </c>
      <c r="B95" s="37" t="s">
        <v>2207</v>
      </c>
      <c r="C95" s="107" t="s">
        <v>2209</v>
      </c>
      <c r="D95" s="37" t="s">
        <v>2208</v>
      </c>
      <c r="E95" s="37" t="s">
        <v>909</v>
      </c>
      <c r="F95" s="37" t="s">
        <v>2210</v>
      </c>
      <c r="G95" s="37" t="s">
        <v>2211</v>
      </c>
      <c r="H95" s="37" t="s">
        <v>2212</v>
      </c>
      <c r="I95" s="108">
        <v>41640</v>
      </c>
      <c r="J95" s="108">
        <v>44500</v>
      </c>
      <c r="K95" s="37" t="s">
        <v>2456</v>
      </c>
      <c r="L95" s="109">
        <v>15845782.57</v>
      </c>
      <c r="M95" s="109">
        <v>9972000</v>
      </c>
      <c r="N95" s="110">
        <v>7977600</v>
      </c>
    </row>
    <row r="96" spans="1:14" ht="161.25" customHeight="1" x14ac:dyDescent="0.25">
      <c r="A96" s="72">
        <v>93</v>
      </c>
      <c r="B96" s="37" t="s">
        <v>1402</v>
      </c>
      <c r="C96" s="107" t="s">
        <v>1169</v>
      </c>
      <c r="D96" s="37" t="s">
        <v>1403</v>
      </c>
      <c r="E96" s="37" t="s">
        <v>928</v>
      </c>
      <c r="F96" s="37" t="s">
        <v>287</v>
      </c>
      <c r="G96" s="37" t="s">
        <v>340</v>
      </c>
      <c r="H96" s="37" t="s">
        <v>1170</v>
      </c>
      <c r="I96" s="108">
        <v>41640</v>
      </c>
      <c r="J96" s="108">
        <v>43100</v>
      </c>
      <c r="K96" s="37" t="s">
        <v>2457</v>
      </c>
      <c r="L96" s="109">
        <v>2015996.87</v>
      </c>
      <c r="M96" s="109">
        <v>1999926.87</v>
      </c>
      <c r="N96" s="110">
        <v>1699937.83</v>
      </c>
    </row>
    <row r="97" spans="1:14" ht="123" customHeight="1" x14ac:dyDescent="0.25">
      <c r="A97" s="72">
        <v>94</v>
      </c>
      <c r="B97" s="37" t="s">
        <v>1404</v>
      </c>
      <c r="C97" s="107" t="s">
        <v>1184</v>
      </c>
      <c r="D97" s="37" t="s">
        <v>1185</v>
      </c>
      <c r="E97" s="37" t="s">
        <v>923</v>
      </c>
      <c r="F97" s="37" t="s">
        <v>884</v>
      </c>
      <c r="G97" s="37" t="s">
        <v>1186</v>
      </c>
      <c r="H97" s="37" t="s">
        <v>1187</v>
      </c>
      <c r="I97" s="108">
        <v>41640</v>
      </c>
      <c r="J97" s="108">
        <v>43420</v>
      </c>
      <c r="K97" s="37" t="s">
        <v>2458</v>
      </c>
      <c r="L97" s="109">
        <v>8418604.3499999996</v>
      </c>
      <c r="M97" s="109">
        <v>8121422.8200000003</v>
      </c>
      <c r="N97" s="110">
        <v>6903209.3899999997</v>
      </c>
    </row>
    <row r="98" spans="1:14" ht="183.75" customHeight="1" x14ac:dyDescent="0.25">
      <c r="A98" s="72">
        <v>95</v>
      </c>
      <c r="B98" s="37" t="s">
        <v>1405</v>
      </c>
      <c r="C98" s="107" t="s">
        <v>3878</v>
      </c>
      <c r="D98" s="37" t="s">
        <v>1406</v>
      </c>
      <c r="E98" s="37" t="s">
        <v>894</v>
      </c>
      <c r="F98" s="37" t="s">
        <v>127</v>
      </c>
      <c r="G98" s="37" t="s">
        <v>782</v>
      </c>
      <c r="H98" s="37" t="s">
        <v>2459</v>
      </c>
      <c r="I98" s="108">
        <v>41640</v>
      </c>
      <c r="J98" s="108">
        <v>43343</v>
      </c>
      <c r="K98" s="37" t="s">
        <v>2460</v>
      </c>
      <c r="L98" s="109">
        <v>6554186.1399999997</v>
      </c>
      <c r="M98" s="109">
        <v>6554186.1399999997</v>
      </c>
      <c r="N98" s="110">
        <v>5571058.21</v>
      </c>
    </row>
    <row r="99" spans="1:14" ht="146.25" x14ac:dyDescent="0.25">
      <c r="A99" s="72">
        <v>96</v>
      </c>
      <c r="B99" s="37" t="s">
        <v>1407</v>
      </c>
      <c r="C99" s="107" t="s">
        <v>1408</v>
      </c>
      <c r="D99" s="37" t="s">
        <v>1409</v>
      </c>
      <c r="E99" s="37" t="s">
        <v>923</v>
      </c>
      <c r="F99" s="37" t="s">
        <v>884</v>
      </c>
      <c r="G99" s="37" t="s">
        <v>1410</v>
      </c>
      <c r="H99" s="37" t="s">
        <v>1411</v>
      </c>
      <c r="I99" s="108">
        <v>41640</v>
      </c>
      <c r="J99" s="108">
        <v>43830</v>
      </c>
      <c r="K99" s="37" t="s">
        <v>3280</v>
      </c>
      <c r="L99" s="109">
        <v>6308221.79</v>
      </c>
      <c r="M99" s="109">
        <v>6265300</v>
      </c>
      <c r="N99" s="110">
        <v>5325505</v>
      </c>
    </row>
    <row r="100" spans="1:14" ht="90" x14ac:dyDescent="0.25">
      <c r="A100" s="72">
        <v>97</v>
      </c>
      <c r="B100" s="37" t="s">
        <v>1412</v>
      </c>
      <c r="C100" s="107" t="s">
        <v>3879</v>
      </c>
      <c r="D100" s="37" t="s">
        <v>1270</v>
      </c>
      <c r="E100" s="37" t="s">
        <v>969</v>
      </c>
      <c r="F100" s="37" t="s">
        <v>163</v>
      </c>
      <c r="G100" s="37" t="s">
        <v>375</v>
      </c>
      <c r="H100" s="37" t="s">
        <v>1302</v>
      </c>
      <c r="I100" s="108">
        <v>41640</v>
      </c>
      <c r="J100" s="108">
        <v>43465</v>
      </c>
      <c r="K100" s="37" t="s">
        <v>1413</v>
      </c>
      <c r="L100" s="109">
        <v>20919669.27</v>
      </c>
      <c r="M100" s="109">
        <v>19000000</v>
      </c>
      <c r="N100" s="110">
        <v>16150000</v>
      </c>
    </row>
    <row r="101" spans="1:14" ht="139.5" customHeight="1" x14ac:dyDescent="0.25">
      <c r="A101" s="72">
        <v>98</v>
      </c>
      <c r="B101" s="37" t="s">
        <v>1414</v>
      </c>
      <c r="C101" s="107" t="s">
        <v>3880</v>
      </c>
      <c r="D101" s="37" t="s">
        <v>1415</v>
      </c>
      <c r="E101" s="37" t="s">
        <v>948</v>
      </c>
      <c r="F101" s="37" t="s">
        <v>510</v>
      </c>
      <c r="G101" s="37" t="s">
        <v>511</v>
      </c>
      <c r="H101" s="37" t="s">
        <v>1416</v>
      </c>
      <c r="I101" s="108">
        <v>41640</v>
      </c>
      <c r="J101" s="108">
        <v>43434</v>
      </c>
      <c r="K101" s="37" t="s">
        <v>2461</v>
      </c>
      <c r="L101" s="109">
        <v>3721351.59</v>
      </c>
      <c r="M101" s="109">
        <v>2697445.59</v>
      </c>
      <c r="N101" s="110">
        <v>2292828.75</v>
      </c>
    </row>
    <row r="102" spans="1:14" ht="33.75" x14ac:dyDescent="0.25">
      <c r="A102" s="72">
        <v>99</v>
      </c>
      <c r="B102" s="37" t="s">
        <v>1417</v>
      </c>
      <c r="C102" s="107" t="s">
        <v>1418</v>
      </c>
      <c r="D102" s="37" t="s">
        <v>1419</v>
      </c>
      <c r="E102" s="37" t="s">
        <v>930</v>
      </c>
      <c r="F102" s="37" t="s">
        <v>1420</v>
      </c>
      <c r="G102" s="37" t="s">
        <v>1421</v>
      </c>
      <c r="H102" s="37" t="s">
        <v>1422</v>
      </c>
      <c r="I102" s="108">
        <v>41640</v>
      </c>
      <c r="J102" s="108">
        <v>43465</v>
      </c>
      <c r="K102" s="37" t="s">
        <v>1423</v>
      </c>
      <c r="L102" s="109">
        <v>697166.9</v>
      </c>
      <c r="M102" s="109">
        <v>697166.9</v>
      </c>
      <c r="N102" s="110">
        <v>592591.86</v>
      </c>
    </row>
    <row r="103" spans="1:14" ht="33.75" x14ac:dyDescent="0.25">
      <c r="A103" s="72">
        <v>100</v>
      </c>
      <c r="B103" s="37" t="s">
        <v>1424</v>
      </c>
      <c r="C103" s="107" t="s">
        <v>1425</v>
      </c>
      <c r="D103" s="37" t="s">
        <v>898</v>
      </c>
      <c r="E103" s="37" t="s">
        <v>896</v>
      </c>
      <c r="F103" s="37" t="s">
        <v>44</v>
      </c>
      <c r="G103" s="37" t="s">
        <v>45</v>
      </c>
      <c r="H103" s="37" t="s">
        <v>2409</v>
      </c>
      <c r="I103" s="108">
        <v>41640</v>
      </c>
      <c r="J103" s="108">
        <v>43496</v>
      </c>
      <c r="K103" s="37" t="s">
        <v>1426</v>
      </c>
      <c r="L103" s="109">
        <v>2936436.94</v>
      </c>
      <c r="M103" s="109">
        <v>2926436.94</v>
      </c>
      <c r="N103" s="110">
        <v>2487471.39</v>
      </c>
    </row>
    <row r="104" spans="1:14" ht="45" x14ac:dyDescent="0.25">
      <c r="A104" s="72">
        <v>101</v>
      </c>
      <c r="B104" s="37" t="s">
        <v>1427</v>
      </c>
      <c r="C104" s="107" t="s">
        <v>1428</v>
      </c>
      <c r="D104" s="37" t="s">
        <v>895</v>
      </c>
      <c r="E104" s="37" t="s">
        <v>896</v>
      </c>
      <c r="F104" s="37" t="s">
        <v>39</v>
      </c>
      <c r="G104" s="37" t="s">
        <v>40</v>
      </c>
      <c r="H104" s="37" t="s">
        <v>41</v>
      </c>
      <c r="I104" s="108">
        <v>41640</v>
      </c>
      <c r="J104" s="108">
        <v>44196</v>
      </c>
      <c r="K104" s="37" t="s">
        <v>3249</v>
      </c>
      <c r="L104" s="109">
        <v>1971313.3</v>
      </c>
      <c r="M104" s="109">
        <v>1971313.3</v>
      </c>
      <c r="N104" s="110">
        <v>1675616.3</v>
      </c>
    </row>
    <row r="105" spans="1:14" ht="33.75" x14ac:dyDescent="0.25">
      <c r="A105" s="72">
        <v>102</v>
      </c>
      <c r="B105" s="37" t="s">
        <v>1429</v>
      </c>
      <c r="C105" s="107" t="s">
        <v>1430</v>
      </c>
      <c r="D105" s="37" t="s">
        <v>1431</v>
      </c>
      <c r="E105" s="37" t="s">
        <v>896</v>
      </c>
      <c r="F105" s="37" t="s">
        <v>44</v>
      </c>
      <c r="G105" s="37" t="s">
        <v>631</v>
      </c>
      <c r="H105" s="37" t="s">
        <v>1432</v>
      </c>
      <c r="I105" s="108">
        <v>41640</v>
      </c>
      <c r="J105" s="108">
        <v>43312</v>
      </c>
      <c r="K105" s="37" t="s">
        <v>1433</v>
      </c>
      <c r="L105" s="109">
        <v>1593688.6</v>
      </c>
      <c r="M105" s="109">
        <v>1580773.6</v>
      </c>
      <c r="N105" s="110">
        <v>1343657.56</v>
      </c>
    </row>
    <row r="106" spans="1:14" ht="111.75" customHeight="1" x14ac:dyDescent="0.25">
      <c r="A106" s="72">
        <v>103</v>
      </c>
      <c r="B106" s="37" t="s">
        <v>1434</v>
      </c>
      <c r="C106" s="107" t="s">
        <v>3881</v>
      </c>
      <c r="D106" s="37" t="s">
        <v>1435</v>
      </c>
      <c r="E106" s="37" t="s">
        <v>930</v>
      </c>
      <c r="F106" s="37" t="s">
        <v>370</v>
      </c>
      <c r="G106" s="37" t="s">
        <v>371</v>
      </c>
      <c r="H106" s="37" t="s">
        <v>1436</v>
      </c>
      <c r="I106" s="108">
        <v>41640</v>
      </c>
      <c r="J106" s="108">
        <v>43281</v>
      </c>
      <c r="K106" s="37" t="s">
        <v>3250</v>
      </c>
      <c r="L106" s="109">
        <v>1720000</v>
      </c>
      <c r="M106" s="109">
        <v>1694000</v>
      </c>
      <c r="N106" s="110">
        <v>1439900</v>
      </c>
    </row>
    <row r="107" spans="1:14" ht="96" customHeight="1" x14ac:dyDescent="0.25">
      <c r="A107" s="72">
        <v>104</v>
      </c>
      <c r="B107" s="37" t="s">
        <v>1437</v>
      </c>
      <c r="C107" s="107" t="s">
        <v>1438</v>
      </c>
      <c r="D107" s="37" t="s">
        <v>1439</v>
      </c>
      <c r="E107" s="37" t="s">
        <v>923</v>
      </c>
      <c r="F107" s="37" t="s">
        <v>1440</v>
      </c>
      <c r="G107" s="37" t="s">
        <v>1441</v>
      </c>
      <c r="H107" s="37" t="s">
        <v>1442</v>
      </c>
      <c r="I107" s="108">
        <v>41640</v>
      </c>
      <c r="J107" s="108">
        <v>43982</v>
      </c>
      <c r="K107" s="37" t="s">
        <v>2462</v>
      </c>
      <c r="L107" s="109">
        <v>6212848.2800000003</v>
      </c>
      <c r="M107" s="109">
        <v>4598272.8499999996</v>
      </c>
      <c r="N107" s="110">
        <v>3908531.92</v>
      </c>
    </row>
    <row r="108" spans="1:14" ht="69.75" customHeight="1" x14ac:dyDescent="0.25">
      <c r="A108" s="72">
        <v>105</v>
      </c>
      <c r="B108" s="37" t="s">
        <v>1443</v>
      </c>
      <c r="C108" s="107" t="s">
        <v>1444</v>
      </c>
      <c r="D108" s="37" t="s">
        <v>1445</v>
      </c>
      <c r="E108" s="37" t="s">
        <v>930</v>
      </c>
      <c r="F108" s="37" t="s">
        <v>558</v>
      </c>
      <c r="G108" s="37" t="s">
        <v>559</v>
      </c>
      <c r="H108" s="37" t="s">
        <v>1446</v>
      </c>
      <c r="I108" s="108">
        <v>41640</v>
      </c>
      <c r="J108" s="108">
        <v>43465</v>
      </c>
      <c r="K108" s="37" t="s">
        <v>1447</v>
      </c>
      <c r="L108" s="109">
        <v>3648102.05</v>
      </c>
      <c r="M108" s="109">
        <v>3202638.53</v>
      </c>
      <c r="N108" s="110">
        <v>2722242.75</v>
      </c>
    </row>
    <row r="109" spans="1:14" ht="114.75" customHeight="1" x14ac:dyDescent="0.25">
      <c r="A109" s="72">
        <v>106</v>
      </c>
      <c r="B109" s="37" t="s">
        <v>1448</v>
      </c>
      <c r="C109" s="107" t="s">
        <v>1449</v>
      </c>
      <c r="D109" s="37" t="s">
        <v>1450</v>
      </c>
      <c r="E109" s="37" t="s">
        <v>906</v>
      </c>
      <c r="F109" s="37" t="s">
        <v>54</v>
      </c>
      <c r="G109" s="37" t="s">
        <v>55</v>
      </c>
      <c r="H109" s="37" t="s">
        <v>56</v>
      </c>
      <c r="I109" s="108">
        <v>41640</v>
      </c>
      <c r="J109" s="108">
        <v>43465</v>
      </c>
      <c r="K109" s="37" t="s">
        <v>2463</v>
      </c>
      <c r="L109" s="109">
        <v>2980468.11</v>
      </c>
      <c r="M109" s="109">
        <v>2980468.11</v>
      </c>
      <c r="N109" s="110">
        <v>2533397.89</v>
      </c>
    </row>
    <row r="110" spans="1:14" ht="45" x14ac:dyDescent="0.25">
      <c r="A110" s="72">
        <v>107</v>
      </c>
      <c r="B110" s="37" t="s">
        <v>1451</v>
      </c>
      <c r="C110" s="107" t="s">
        <v>3882</v>
      </c>
      <c r="D110" s="37" t="s">
        <v>1452</v>
      </c>
      <c r="E110" s="37" t="s">
        <v>939</v>
      </c>
      <c r="F110" s="37" t="s">
        <v>573</v>
      </c>
      <c r="G110" s="37" t="s">
        <v>574</v>
      </c>
      <c r="H110" s="37" t="s">
        <v>1453</v>
      </c>
      <c r="I110" s="108">
        <v>41640</v>
      </c>
      <c r="J110" s="108">
        <v>43496</v>
      </c>
      <c r="K110" s="37" t="s">
        <v>1454</v>
      </c>
      <c r="L110" s="109">
        <v>6336443.8200000003</v>
      </c>
      <c r="M110" s="109">
        <v>6336320.8200000003</v>
      </c>
      <c r="N110" s="110">
        <v>5385872.6900000004</v>
      </c>
    </row>
    <row r="111" spans="1:14" ht="45" x14ac:dyDescent="0.25">
      <c r="A111" s="72">
        <v>108</v>
      </c>
      <c r="B111" s="37" t="s">
        <v>1455</v>
      </c>
      <c r="C111" s="107" t="s">
        <v>941</v>
      </c>
      <c r="D111" s="37" t="s">
        <v>1456</v>
      </c>
      <c r="E111" s="37" t="s">
        <v>909</v>
      </c>
      <c r="F111" s="37" t="s">
        <v>112</v>
      </c>
      <c r="G111" s="37" t="s">
        <v>113</v>
      </c>
      <c r="H111" s="37" t="s">
        <v>114</v>
      </c>
      <c r="I111" s="108">
        <v>41640</v>
      </c>
      <c r="J111" s="108">
        <v>43404</v>
      </c>
      <c r="K111" s="37" t="s">
        <v>1457</v>
      </c>
      <c r="L111" s="109">
        <v>3654628.3</v>
      </c>
      <c r="M111" s="109">
        <v>2826753.22</v>
      </c>
      <c r="N111" s="110">
        <v>2261402.5699999998</v>
      </c>
    </row>
    <row r="112" spans="1:14" ht="45" x14ac:dyDescent="0.25">
      <c r="A112" s="72">
        <v>109</v>
      </c>
      <c r="B112" s="37" t="s">
        <v>1458</v>
      </c>
      <c r="C112" s="107" t="s">
        <v>1459</v>
      </c>
      <c r="D112" s="37" t="s">
        <v>1460</v>
      </c>
      <c r="E112" s="37" t="s">
        <v>906</v>
      </c>
      <c r="F112" s="37" t="s">
        <v>1461</v>
      </c>
      <c r="G112" s="37" t="s">
        <v>1462</v>
      </c>
      <c r="H112" s="37" t="s">
        <v>1463</v>
      </c>
      <c r="I112" s="108">
        <v>41640</v>
      </c>
      <c r="J112" s="108">
        <v>43585</v>
      </c>
      <c r="K112" s="37" t="s">
        <v>1464</v>
      </c>
      <c r="L112" s="109">
        <v>5327975.41</v>
      </c>
      <c r="M112" s="109">
        <v>5097870.4400000004</v>
      </c>
      <c r="N112" s="110">
        <v>4333189.87</v>
      </c>
    </row>
    <row r="113" spans="1:14" ht="54" customHeight="1" x14ac:dyDescent="0.25">
      <c r="A113" s="72">
        <v>110</v>
      </c>
      <c r="B113" s="37" t="s">
        <v>1465</v>
      </c>
      <c r="C113" s="107" t="s">
        <v>1466</v>
      </c>
      <c r="D113" s="37" t="s">
        <v>944</v>
      </c>
      <c r="E113" s="37" t="s">
        <v>894</v>
      </c>
      <c r="F113" s="37" t="s">
        <v>123</v>
      </c>
      <c r="G113" s="37" t="s">
        <v>124</v>
      </c>
      <c r="H113" s="37" t="s">
        <v>125</v>
      </c>
      <c r="I113" s="108">
        <v>41640</v>
      </c>
      <c r="J113" s="108">
        <v>43312</v>
      </c>
      <c r="K113" s="37" t="s">
        <v>3262</v>
      </c>
      <c r="L113" s="109">
        <v>815759</v>
      </c>
      <c r="M113" s="109">
        <v>815759</v>
      </c>
      <c r="N113" s="110">
        <v>693395.15</v>
      </c>
    </row>
    <row r="114" spans="1:14" ht="66.75" customHeight="1" x14ac:dyDescent="0.25">
      <c r="A114" s="72">
        <v>111</v>
      </c>
      <c r="B114" s="37" t="s">
        <v>1467</v>
      </c>
      <c r="C114" s="107" t="s">
        <v>1468</v>
      </c>
      <c r="D114" s="37" t="s">
        <v>1469</v>
      </c>
      <c r="E114" s="37" t="s">
        <v>909</v>
      </c>
      <c r="F114" s="37" t="s">
        <v>520</v>
      </c>
      <c r="G114" s="37" t="s">
        <v>521</v>
      </c>
      <c r="H114" s="37" t="s">
        <v>1470</v>
      </c>
      <c r="I114" s="108">
        <v>41640</v>
      </c>
      <c r="J114" s="108">
        <v>43466</v>
      </c>
      <c r="K114" s="37" t="s">
        <v>1471</v>
      </c>
      <c r="L114" s="109">
        <v>5171360.16</v>
      </c>
      <c r="M114" s="109">
        <v>5064913.25</v>
      </c>
      <c r="N114" s="110">
        <v>4051930.6</v>
      </c>
    </row>
    <row r="115" spans="1:14" ht="102.75" customHeight="1" x14ac:dyDescent="0.25">
      <c r="A115" s="72">
        <v>112</v>
      </c>
      <c r="B115" s="37" t="s">
        <v>1472</v>
      </c>
      <c r="C115" s="107" t="s">
        <v>1473</v>
      </c>
      <c r="D115" s="37" t="s">
        <v>1474</v>
      </c>
      <c r="E115" s="37" t="s">
        <v>901</v>
      </c>
      <c r="F115" s="37" t="s">
        <v>318</v>
      </c>
      <c r="G115" s="37" t="s">
        <v>319</v>
      </c>
      <c r="H115" s="37" t="s">
        <v>1475</v>
      </c>
      <c r="I115" s="108">
        <v>41640</v>
      </c>
      <c r="J115" s="108">
        <v>43646</v>
      </c>
      <c r="K115" s="37" t="s">
        <v>3261</v>
      </c>
      <c r="L115" s="109">
        <v>7479585.5999999996</v>
      </c>
      <c r="M115" s="109">
        <v>7000000</v>
      </c>
      <c r="N115" s="110">
        <v>5950000</v>
      </c>
    </row>
    <row r="116" spans="1:14" ht="76.5" customHeight="1" x14ac:dyDescent="0.25">
      <c r="A116" s="72">
        <v>113</v>
      </c>
      <c r="B116" s="37" t="s">
        <v>1476</v>
      </c>
      <c r="C116" s="107" t="s">
        <v>1477</v>
      </c>
      <c r="D116" s="37" t="s">
        <v>1478</v>
      </c>
      <c r="E116" s="37" t="s">
        <v>920</v>
      </c>
      <c r="F116" s="37" t="s">
        <v>1479</v>
      </c>
      <c r="G116" s="37" t="s">
        <v>1480</v>
      </c>
      <c r="H116" s="37" t="s">
        <v>1481</v>
      </c>
      <c r="I116" s="108">
        <v>41640</v>
      </c>
      <c r="J116" s="108">
        <v>43404</v>
      </c>
      <c r="K116" s="37" t="s">
        <v>1482</v>
      </c>
      <c r="L116" s="109">
        <v>2894125</v>
      </c>
      <c r="M116" s="109">
        <v>2894125</v>
      </c>
      <c r="N116" s="110">
        <v>2460006.25</v>
      </c>
    </row>
    <row r="117" spans="1:14" ht="54.75" customHeight="1" x14ac:dyDescent="0.25">
      <c r="A117" s="72">
        <v>114</v>
      </c>
      <c r="B117" s="37" t="s">
        <v>1483</v>
      </c>
      <c r="C117" s="107" t="s">
        <v>1484</v>
      </c>
      <c r="D117" s="37" t="s">
        <v>1485</v>
      </c>
      <c r="E117" s="37" t="s">
        <v>967</v>
      </c>
      <c r="F117" s="37" t="s">
        <v>1486</v>
      </c>
      <c r="G117" s="37" t="s">
        <v>1487</v>
      </c>
      <c r="H117" s="37" t="s">
        <v>1488</v>
      </c>
      <c r="I117" s="108">
        <v>41640</v>
      </c>
      <c r="J117" s="108">
        <v>43281</v>
      </c>
      <c r="K117" s="37" t="s">
        <v>3260</v>
      </c>
      <c r="L117" s="109">
        <v>633187.56999999995</v>
      </c>
      <c r="M117" s="109">
        <v>609077.27</v>
      </c>
      <c r="N117" s="110">
        <v>517715.67</v>
      </c>
    </row>
    <row r="118" spans="1:14" ht="63.75" customHeight="1" x14ac:dyDescent="0.25">
      <c r="A118" s="72">
        <v>115</v>
      </c>
      <c r="B118" s="37" t="s">
        <v>1489</v>
      </c>
      <c r="C118" s="107" t="s">
        <v>1490</v>
      </c>
      <c r="D118" s="37" t="s">
        <v>1491</v>
      </c>
      <c r="E118" s="37" t="s">
        <v>928</v>
      </c>
      <c r="F118" s="37" t="s">
        <v>404</v>
      </c>
      <c r="G118" s="37" t="s">
        <v>405</v>
      </c>
      <c r="H118" s="37" t="s">
        <v>1492</v>
      </c>
      <c r="I118" s="108">
        <v>41640</v>
      </c>
      <c r="J118" s="108">
        <v>43524</v>
      </c>
      <c r="K118" s="37" t="s">
        <v>2464</v>
      </c>
      <c r="L118" s="109">
        <v>952380</v>
      </c>
      <c r="M118" s="109">
        <v>952380</v>
      </c>
      <c r="N118" s="110">
        <v>809523</v>
      </c>
    </row>
    <row r="119" spans="1:14" ht="318" customHeight="1" x14ac:dyDescent="0.25">
      <c r="A119" s="72">
        <v>116</v>
      </c>
      <c r="B119" s="37" t="s">
        <v>1493</v>
      </c>
      <c r="C119" s="107" t="s">
        <v>1494</v>
      </c>
      <c r="D119" s="37" t="s">
        <v>1264</v>
      </c>
      <c r="E119" s="37" t="s">
        <v>909</v>
      </c>
      <c r="F119" s="37" t="s">
        <v>72</v>
      </c>
      <c r="G119" s="37" t="s">
        <v>675</v>
      </c>
      <c r="H119" s="37" t="s">
        <v>1292</v>
      </c>
      <c r="I119" s="108">
        <v>41640</v>
      </c>
      <c r="J119" s="108">
        <v>43373</v>
      </c>
      <c r="K119" s="37" t="s">
        <v>3281</v>
      </c>
      <c r="L119" s="109">
        <v>4625640</v>
      </c>
      <c r="M119" s="109">
        <v>4625640</v>
      </c>
      <c r="N119" s="110">
        <v>3700512</v>
      </c>
    </row>
    <row r="120" spans="1:14" ht="45" x14ac:dyDescent="0.25">
      <c r="A120" s="72">
        <v>117</v>
      </c>
      <c r="B120" s="37" t="s">
        <v>1495</v>
      </c>
      <c r="C120" s="107" t="s">
        <v>1496</v>
      </c>
      <c r="D120" s="37" t="s">
        <v>1497</v>
      </c>
      <c r="E120" s="37" t="s">
        <v>894</v>
      </c>
      <c r="F120" s="37" t="s">
        <v>1498</v>
      </c>
      <c r="G120" s="37" t="s">
        <v>1499</v>
      </c>
      <c r="H120" s="37" t="s">
        <v>1500</v>
      </c>
      <c r="I120" s="108">
        <v>41640</v>
      </c>
      <c r="J120" s="108">
        <v>43465</v>
      </c>
      <c r="K120" s="37" t="s">
        <v>1501</v>
      </c>
      <c r="L120" s="109">
        <v>5584078.2599999998</v>
      </c>
      <c r="M120" s="109">
        <v>5584078.2599999998</v>
      </c>
      <c r="N120" s="110">
        <v>4746466.5199999996</v>
      </c>
    </row>
    <row r="121" spans="1:14" ht="102" customHeight="1" x14ac:dyDescent="0.25">
      <c r="A121" s="72">
        <v>118</v>
      </c>
      <c r="B121" s="37" t="s">
        <v>1502</v>
      </c>
      <c r="C121" s="107" t="s">
        <v>3883</v>
      </c>
      <c r="D121" s="37" t="s">
        <v>1503</v>
      </c>
      <c r="E121" s="37" t="s">
        <v>920</v>
      </c>
      <c r="F121" s="37" t="s">
        <v>1504</v>
      </c>
      <c r="G121" s="37" t="s">
        <v>1505</v>
      </c>
      <c r="H121" s="37" t="s">
        <v>1506</v>
      </c>
      <c r="I121" s="108">
        <v>41640</v>
      </c>
      <c r="J121" s="108">
        <v>43646</v>
      </c>
      <c r="K121" s="37" t="s">
        <v>1507</v>
      </c>
      <c r="L121" s="109">
        <v>2560021.77</v>
      </c>
      <c r="M121" s="109">
        <v>2285150.77</v>
      </c>
      <c r="N121" s="110">
        <v>1942378.15</v>
      </c>
    </row>
    <row r="122" spans="1:14" ht="78.75" x14ac:dyDescent="0.25">
      <c r="A122" s="72">
        <v>119</v>
      </c>
      <c r="B122" s="37" t="s">
        <v>1508</v>
      </c>
      <c r="C122" s="107" t="s">
        <v>1509</v>
      </c>
      <c r="D122" s="37" t="s">
        <v>1510</v>
      </c>
      <c r="E122" s="37" t="s">
        <v>967</v>
      </c>
      <c r="F122" s="37" t="s">
        <v>620</v>
      </c>
      <c r="G122" s="37" t="s">
        <v>621</v>
      </c>
      <c r="H122" s="37" t="s">
        <v>1511</v>
      </c>
      <c r="I122" s="108">
        <v>41640</v>
      </c>
      <c r="J122" s="108">
        <v>44742</v>
      </c>
      <c r="K122" s="37" t="s">
        <v>2465</v>
      </c>
      <c r="L122" s="109">
        <v>5907187.4699999997</v>
      </c>
      <c r="M122" s="109">
        <v>4949838.55</v>
      </c>
      <c r="N122" s="110">
        <v>4207362.76</v>
      </c>
    </row>
    <row r="123" spans="1:14" ht="92.25" customHeight="1" x14ac:dyDescent="0.25">
      <c r="A123" s="72">
        <v>120</v>
      </c>
      <c r="B123" s="37" t="s">
        <v>1512</v>
      </c>
      <c r="C123" s="107" t="s">
        <v>3884</v>
      </c>
      <c r="D123" s="37" t="s">
        <v>1513</v>
      </c>
      <c r="E123" s="37" t="s">
        <v>912</v>
      </c>
      <c r="F123" s="37" t="s">
        <v>453</v>
      </c>
      <c r="G123" s="37" t="s">
        <v>454</v>
      </c>
      <c r="H123" s="37" t="s">
        <v>1514</v>
      </c>
      <c r="I123" s="108">
        <v>41640</v>
      </c>
      <c r="J123" s="108">
        <v>43281</v>
      </c>
      <c r="K123" s="37" t="s">
        <v>1515</v>
      </c>
      <c r="L123" s="109">
        <v>2914671.92</v>
      </c>
      <c r="M123" s="109">
        <v>2914671.92</v>
      </c>
      <c r="N123" s="110">
        <v>2477471.12</v>
      </c>
    </row>
    <row r="124" spans="1:14" ht="75" customHeight="1" x14ac:dyDescent="0.25">
      <c r="A124" s="72">
        <v>121</v>
      </c>
      <c r="B124" s="37" t="s">
        <v>1516</v>
      </c>
      <c r="C124" s="107" t="s">
        <v>1517</v>
      </c>
      <c r="D124" s="37" t="s">
        <v>1518</v>
      </c>
      <c r="E124" s="37" t="s">
        <v>909</v>
      </c>
      <c r="F124" s="37" t="s">
        <v>1519</v>
      </c>
      <c r="G124" s="37" t="s">
        <v>1520</v>
      </c>
      <c r="H124" s="37" t="s">
        <v>1521</v>
      </c>
      <c r="I124" s="108">
        <v>41640</v>
      </c>
      <c r="J124" s="108">
        <v>43585</v>
      </c>
      <c r="K124" s="37" t="s">
        <v>1522</v>
      </c>
      <c r="L124" s="109">
        <v>6062490.5899999999</v>
      </c>
      <c r="M124" s="109">
        <v>5879415.5899999999</v>
      </c>
      <c r="N124" s="110">
        <v>4703532.47</v>
      </c>
    </row>
    <row r="125" spans="1:14" ht="99" customHeight="1" x14ac:dyDescent="0.25">
      <c r="A125" s="72">
        <v>122</v>
      </c>
      <c r="B125" s="37" t="s">
        <v>2278</v>
      </c>
      <c r="C125" s="107" t="s">
        <v>2281</v>
      </c>
      <c r="D125" s="37" t="s">
        <v>2279</v>
      </c>
      <c r="E125" s="37" t="s">
        <v>912</v>
      </c>
      <c r="F125" s="37" t="s">
        <v>309</v>
      </c>
      <c r="G125" s="37" t="s">
        <v>310</v>
      </c>
      <c r="H125" s="37" t="s">
        <v>2466</v>
      </c>
      <c r="I125" s="108">
        <v>41640</v>
      </c>
      <c r="J125" s="108">
        <v>44135</v>
      </c>
      <c r="K125" s="37" t="s">
        <v>2280</v>
      </c>
      <c r="L125" s="109">
        <v>5623487.8099999996</v>
      </c>
      <c r="M125" s="109">
        <v>5457143.3200000003</v>
      </c>
      <c r="N125" s="110">
        <v>4638571.82</v>
      </c>
    </row>
    <row r="126" spans="1:14" ht="90" x14ac:dyDescent="0.25">
      <c r="A126" s="72">
        <v>123</v>
      </c>
      <c r="B126" s="37" t="s">
        <v>1523</v>
      </c>
      <c r="C126" s="107" t="s">
        <v>1524</v>
      </c>
      <c r="D126" s="37" t="s">
        <v>1525</v>
      </c>
      <c r="E126" s="37" t="s">
        <v>920</v>
      </c>
      <c r="F126" s="37" t="s">
        <v>249</v>
      </c>
      <c r="G126" s="37" t="s">
        <v>250</v>
      </c>
      <c r="H126" s="37" t="s">
        <v>1526</v>
      </c>
      <c r="I126" s="108">
        <v>41640</v>
      </c>
      <c r="J126" s="108">
        <v>43738</v>
      </c>
      <c r="K126" s="37" t="s">
        <v>2467</v>
      </c>
      <c r="L126" s="109">
        <v>7579728.5700000003</v>
      </c>
      <c r="M126" s="109">
        <v>6266473.0899999999</v>
      </c>
      <c r="N126" s="110">
        <v>5326502.12</v>
      </c>
    </row>
    <row r="127" spans="1:14" ht="117.75" customHeight="1" x14ac:dyDescent="0.25">
      <c r="A127" s="72">
        <v>124</v>
      </c>
      <c r="B127" s="37" t="s">
        <v>1527</v>
      </c>
      <c r="C127" s="107" t="s">
        <v>1528</v>
      </c>
      <c r="D127" s="37" t="s">
        <v>1529</v>
      </c>
      <c r="E127" s="37" t="s">
        <v>912</v>
      </c>
      <c r="F127" s="37" t="s">
        <v>302</v>
      </c>
      <c r="G127" s="37" t="s">
        <v>303</v>
      </c>
      <c r="H127" s="37" t="s">
        <v>1530</v>
      </c>
      <c r="I127" s="108">
        <v>41640</v>
      </c>
      <c r="J127" s="108">
        <v>43600</v>
      </c>
      <c r="K127" s="37" t="s">
        <v>2468</v>
      </c>
      <c r="L127" s="109">
        <v>8101254.75</v>
      </c>
      <c r="M127" s="109">
        <v>7000000</v>
      </c>
      <c r="N127" s="110">
        <v>5950000</v>
      </c>
    </row>
    <row r="128" spans="1:14" ht="57.75" customHeight="1" x14ac:dyDescent="0.25">
      <c r="A128" s="72">
        <v>125</v>
      </c>
      <c r="B128" s="37" t="s">
        <v>1531</v>
      </c>
      <c r="C128" s="107" t="s">
        <v>1532</v>
      </c>
      <c r="D128" s="37" t="s">
        <v>1533</v>
      </c>
      <c r="E128" s="37" t="s">
        <v>967</v>
      </c>
      <c r="F128" s="37" t="s">
        <v>1534</v>
      </c>
      <c r="G128" s="37" t="s">
        <v>1535</v>
      </c>
      <c r="H128" s="37" t="s">
        <v>1536</v>
      </c>
      <c r="I128" s="108">
        <v>41640</v>
      </c>
      <c r="J128" s="108">
        <v>43465</v>
      </c>
      <c r="K128" s="37" t="s">
        <v>2469</v>
      </c>
      <c r="L128" s="109">
        <v>3111862.95</v>
      </c>
      <c r="M128" s="109">
        <v>3111862.95</v>
      </c>
      <c r="N128" s="110">
        <v>2645083.5</v>
      </c>
    </row>
    <row r="129" spans="1:14" ht="90.75" customHeight="1" x14ac:dyDescent="0.25">
      <c r="A129" s="72">
        <v>126</v>
      </c>
      <c r="B129" s="37" t="s">
        <v>1537</v>
      </c>
      <c r="C129" s="107" t="s">
        <v>1538</v>
      </c>
      <c r="D129" s="37" t="s">
        <v>1539</v>
      </c>
      <c r="E129" s="37" t="s">
        <v>920</v>
      </c>
      <c r="F129" s="37" t="s">
        <v>1540</v>
      </c>
      <c r="G129" s="37" t="s">
        <v>1541</v>
      </c>
      <c r="H129" s="37" t="s">
        <v>1542</v>
      </c>
      <c r="I129" s="108">
        <v>41640</v>
      </c>
      <c r="J129" s="108">
        <v>43555</v>
      </c>
      <c r="K129" s="37" t="s">
        <v>2470</v>
      </c>
      <c r="L129" s="109">
        <v>7745790.71</v>
      </c>
      <c r="M129" s="109">
        <v>5491982.3099999996</v>
      </c>
      <c r="N129" s="110">
        <v>4668184.96</v>
      </c>
    </row>
    <row r="130" spans="1:14" ht="67.5" customHeight="1" x14ac:dyDescent="0.25">
      <c r="A130" s="72">
        <v>127</v>
      </c>
      <c r="B130" s="37" t="s">
        <v>2213</v>
      </c>
      <c r="C130" s="107" t="s">
        <v>3885</v>
      </c>
      <c r="D130" s="37" t="s">
        <v>2214</v>
      </c>
      <c r="E130" s="37" t="s">
        <v>920</v>
      </c>
      <c r="F130" s="37" t="s">
        <v>294</v>
      </c>
      <c r="G130" s="37" t="s">
        <v>295</v>
      </c>
      <c r="H130" s="37" t="s">
        <v>2215</v>
      </c>
      <c r="I130" s="108">
        <v>41640</v>
      </c>
      <c r="J130" s="108">
        <v>44196</v>
      </c>
      <c r="K130" s="37" t="s">
        <v>2471</v>
      </c>
      <c r="L130" s="109">
        <v>3169763.99</v>
      </c>
      <c r="M130" s="109">
        <v>2607432.54</v>
      </c>
      <c r="N130" s="110">
        <v>2216317.65</v>
      </c>
    </row>
    <row r="131" spans="1:14" ht="139.5" customHeight="1" x14ac:dyDescent="0.25">
      <c r="A131" s="72">
        <v>128</v>
      </c>
      <c r="B131" s="37" t="s">
        <v>1543</v>
      </c>
      <c r="C131" s="107" t="s">
        <v>1544</v>
      </c>
      <c r="D131" s="37" t="s">
        <v>1545</v>
      </c>
      <c r="E131" s="37" t="s">
        <v>930</v>
      </c>
      <c r="F131" s="37" t="s">
        <v>538</v>
      </c>
      <c r="G131" s="37" t="s">
        <v>539</v>
      </c>
      <c r="H131" s="37" t="s">
        <v>1546</v>
      </c>
      <c r="I131" s="108">
        <v>41640</v>
      </c>
      <c r="J131" s="108">
        <v>43465</v>
      </c>
      <c r="K131" s="37" t="s">
        <v>2472</v>
      </c>
      <c r="L131" s="109">
        <v>8022637.1500000004</v>
      </c>
      <c r="M131" s="109">
        <v>6990440.8700000001</v>
      </c>
      <c r="N131" s="110">
        <v>5941874.7300000004</v>
      </c>
    </row>
    <row r="132" spans="1:14" ht="45" customHeight="1" x14ac:dyDescent="0.25">
      <c r="A132" s="72">
        <v>129</v>
      </c>
      <c r="B132" s="37" t="s">
        <v>1547</v>
      </c>
      <c r="C132" s="107" t="s">
        <v>1548</v>
      </c>
      <c r="D132" s="37" t="s">
        <v>1549</v>
      </c>
      <c r="E132" s="37" t="s">
        <v>912</v>
      </c>
      <c r="F132" s="37" t="s">
        <v>237</v>
      </c>
      <c r="G132" s="37" t="s">
        <v>467</v>
      </c>
      <c r="H132" s="37" t="s">
        <v>2428</v>
      </c>
      <c r="I132" s="108">
        <v>41640</v>
      </c>
      <c r="J132" s="108">
        <v>43373</v>
      </c>
      <c r="K132" s="37" t="s">
        <v>3259</v>
      </c>
      <c r="L132" s="109">
        <v>883811.22</v>
      </c>
      <c r="M132" s="109">
        <v>883811.22</v>
      </c>
      <c r="N132" s="110">
        <v>751239.53</v>
      </c>
    </row>
    <row r="133" spans="1:14" ht="71.25" customHeight="1" x14ac:dyDescent="0.25">
      <c r="A133" s="72">
        <v>130</v>
      </c>
      <c r="B133" s="37" t="s">
        <v>1550</v>
      </c>
      <c r="C133" s="107" t="s">
        <v>3886</v>
      </c>
      <c r="D133" s="37" t="s">
        <v>1551</v>
      </c>
      <c r="E133" s="37" t="s">
        <v>920</v>
      </c>
      <c r="F133" s="37" t="s">
        <v>1552</v>
      </c>
      <c r="G133" s="37" t="s">
        <v>1553</v>
      </c>
      <c r="H133" s="37" t="s">
        <v>1554</v>
      </c>
      <c r="I133" s="108">
        <v>41640</v>
      </c>
      <c r="J133" s="108">
        <v>43434</v>
      </c>
      <c r="K133" s="37" t="s">
        <v>1555</v>
      </c>
      <c r="L133" s="109">
        <v>1515594.61</v>
      </c>
      <c r="M133" s="109">
        <v>1513124.11</v>
      </c>
      <c r="N133" s="110">
        <v>1286155.49</v>
      </c>
    </row>
    <row r="134" spans="1:14" ht="83.25" customHeight="1" x14ac:dyDescent="0.25">
      <c r="A134" s="72">
        <v>131</v>
      </c>
      <c r="B134" s="37" t="s">
        <v>1556</v>
      </c>
      <c r="C134" s="107" t="s">
        <v>1557</v>
      </c>
      <c r="D134" s="37" t="s">
        <v>1558</v>
      </c>
      <c r="E134" s="37" t="s">
        <v>894</v>
      </c>
      <c r="F134" s="37" t="s">
        <v>1559</v>
      </c>
      <c r="G134" s="37" t="s">
        <v>1560</v>
      </c>
      <c r="H134" s="37" t="s">
        <v>1561</v>
      </c>
      <c r="I134" s="108">
        <v>41640</v>
      </c>
      <c r="J134" s="108">
        <v>43404</v>
      </c>
      <c r="K134" s="37" t="s">
        <v>2473</v>
      </c>
      <c r="L134" s="109">
        <v>2081125.21</v>
      </c>
      <c r="M134" s="109">
        <v>2081002.21</v>
      </c>
      <c r="N134" s="110">
        <v>1768851.87</v>
      </c>
    </row>
    <row r="135" spans="1:14" ht="49.5" customHeight="1" x14ac:dyDescent="0.25">
      <c r="A135" s="72">
        <v>132</v>
      </c>
      <c r="B135" s="37" t="s">
        <v>1562</v>
      </c>
      <c r="C135" s="107" t="s">
        <v>3887</v>
      </c>
      <c r="D135" s="37" t="s">
        <v>965</v>
      </c>
      <c r="E135" s="37" t="s">
        <v>928</v>
      </c>
      <c r="F135" s="37" t="s">
        <v>588</v>
      </c>
      <c r="G135" s="37" t="s">
        <v>589</v>
      </c>
      <c r="H135" s="37" t="s">
        <v>966</v>
      </c>
      <c r="I135" s="108">
        <v>41640</v>
      </c>
      <c r="J135" s="108">
        <v>43788</v>
      </c>
      <c r="K135" s="37" t="s">
        <v>1563</v>
      </c>
      <c r="L135" s="109">
        <v>3330981.91</v>
      </c>
      <c r="M135" s="109">
        <v>2998522.91</v>
      </c>
      <c r="N135" s="110">
        <v>2548744.4700000002</v>
      </c>
    </row>
    <row r="136" spans="1:14" ht="51" customHeight="1" x14ac:dyDescent="0.25">
      <c r="A136" s="72">
        <v>133</v>
      </c>
      <c r="B136" s="37" t="s">
        <v>1564</v>
      </c>
      <c r="C136" s="107" t="s">
        <v>1565</v>
      </c>
      <c r="D136" s="37" t="s">
        <v>1566</v>
      </c>
      <c r="E136" s="37" t="s">
        <v>912</v>
      </c>
      <c r="F136" s="37" t="s">
        <v>1567</v>
      </c>
      <c r="G136" s="37" t="s">
        <v>1568</v>
      </c>
      <c r="H136" s="37" t="s">
        <v>1569</v>
      </c>
      <c r="I136" s="108">
        <v>41640</v>
      </c>
      <c r="J136" s="108">
        <v>43373</v>
      </c>
      <c r="K136" s="37" t="s">
        <v>1570</v>
      </c>
      <c r="L136" s="109">
        <v>6658015.5</v>
      </c>
      <c r="M136" s="109">
        <v>5026021.79</v>
      </c>
      <c r="N136" s="110">
        <v>4272118.5199999996</v>
      </c>
    </row>
    <row r="137" spans="1:14" ht="49.5" customHeight="1" x14ac:dyDescent="0.25">
      <c r="A137" s="72">
        <v>134</v>
      </c>
      <c r="B137" s="37" t="s">
        <v>1571</v>
      </c>
      <c r="C137" s="107" t="s">
        <v>3888</v>
      </c>
      <c r="D137" s="37" t="s">
        <v>1572</v>
      </c>
      <c r="E137" s="37" t="s">
        <v>933</v>
      </c>
      <c r="F137" s="37" t="s">
        <v>1573</v>
      </c>
      <c r="G137" s="37" t="s">
        <v>1574</v>
      </c>
      <c r="H137" s="37" t="s">
        <v>1575</v>
      </c>
      <c r="I137" s="108">
        <v>41640</v>
      </c>
      <c r="J137" s="108">
        <v>43373</v>
      </c>
      <c r="K137" s="37" t="s">
        <v>3258</v>
      </c>
      <c r="L137" s="109">
        <v>4194471.96</v>
      </c>
      <c r="M137" s="109">
        <v>3620115.75</v>
      </c>
      <c r="N137" s="110">
        <v>3077098.38</v>
      </c>
    </row>
    <row r="138" spans="1:14" ht="92.25" customHeight="1" x14ac:dyDescent="0.25">
      <c r="A138" s="72">
        <v>135</v>
      </c>
      <c r="B138" s="37" t="s">
        <v>1576</v>
      </c>
      <c r="C138" s="107" t="s">
        <v>1577</v>
      </c>
      <c r="D138" s="37" t="s">
        <v>1578</v>
      </c>
      <c r="E138" s="37" t="s">
        <v>967</v>
      </c>
      <c r="F138" s="37" t="s">
        <v>1534</v>
      </c>
      <c r="G138" s="37" t="s">
        <v>1535</v>
      </c>
      <c r="H138" s="37" t="s">
        <v>1536</v>
      </c>
      <c r="I138" s="108">
        <v>41640</v>
      </c>
      <c r="J138" s="108">
        <v>44469</v>
      </c>
      <c r="K138" s="37" t="s">
        <v>2474</v>
      </c>
      <c r="L138" s="109">
        <v>8995667.9900000002</v>
      </c>
      <c r="M138" s="109">
        <v>7000000</v>
      </c>
      <c r="N138" s="110">
        <v>5950000</v>
      </c>
    </row>
    <row r="139" spans="1:14" ht="67.5" x14ac:dyDescent="0.25">
      <c r="A139" s="72">
        <v>136</v>
      </c>
      <c r="B139" s="37" t="s">
        <v>1579</v>
      </c>
      <c r="C139" s="107" t="s">
        <v>1580</v>
      </c>
      <c r="D139" s="37" t="s">
        <v>1581</v>
      </c>
      <c r="E139" s="37" t="s">
        <v>939</v>
      </c>
      <c r="F139" s="37" t="s">
        <v>597</v>
      </c>
      <c r="G139" s="37" t="s">
        <v>598</v>
      </c>
      <c r="H139" s="37" t="s">
        <v>1582</v>
      </c>
      <c r="I139" s="108">
        <v>41640</v>
      </c>
      <c r="J139" s="108">
        <v>43524</v>
      </c>
      <c r="K139" s="37" t="s">
        <v>2475</v>
      </c>
      <c r="L139" s="109">
        <v>2409339.6800000002</v>
      </c>
      <c r="M139" s="109">
        <v>2280719.12</v>
      </c>
      <c r="N139" s="110">
        <v>1938611.25</v>
      </c>
    </row>
    <row r="140" spans="1:14" ht="213.75" x14ac:dyDescent="0.25">
      <c r="A140" s="72">
        <v>137</v>
      </c>
      <c r="B140" s="37" t="s">
        <v>2476</v>
      </c>
      <c r="C140" s="107" t="s">
        <v>2477</v>
      </c>
      <c r="D140" s="37" t="s">
        <v>2478</v>
      </c>
      <c r="E140" s="37" t="s">
        <v>930</v>
      </c>
      <c r="F140" s="37" t="s">
        <v>291</v>
      </c>
      <c r="G140" s="37" t="s">
        <v>292</v>
      </c>
      <c r="H140" s="37" t="s">
        <v>2479</v>
      </c>
      <c r="I140" s="108">
        <v>41640</v>
      </c>
      <c r="J140" s="108">
        <v>43646</v>
      </c>
      <c r="K140" s="37" t="s">
        <v>2480</v>
      </c>
      <c r="L140" s="109">
        <v>3136178.07</v>
      </c>
      <c r="M140" s="109">
        <v>3133820</v>
      </c>
      <c r="N140" s="110">
        <v>2663747</v>
      </c>
    </row>
    <row r="141" spans="1:14" ht="127.5" customHeight="1" x14ac:dyDescent="0.25">
      <c r="A141" s="72">
        <v>138</v>
      </c>
      <c r="B141" s="37" t="s">
        <v>1583</v>
      </c>
      <c r="C141" s="107" t="s">
        <v>3889</v>
      </c>
      <c r="D141" s="37" t="s">
        <v>1584</v>
      </c>
      <c r="E141" s="37" t="s">
        <v>896</v>
      </c>
      <c r="F141" s="37" t="s">
        <v>502</v>
      </c>
      <c r="G141" s="37" t="s">
        <v>503</v>
      </c>
      <c r="H141" s="37" t="s">
        <v>1585</v>
      </c>
      <c r="I141" s="108">
        <v>41640</v>
      </c>
      <c r="J141" s="108">
        <v>43465</v>
      </c>
      <c r="K141" s="37" t="s">
        <v>2481</v>
      </c>
      <c r="L141" s="109">
        <v>5206090</v>
      </c>
      <c r="M141" s="109">
        <v>5206090</v>
      </c>
      <c r="N141" s="110">
        <v>4425176.5</v>
      </c>
    </row>
    <row r="142" spans="1:14" ht="65.25" customHeight="1" x14ac:dyDescent="0.25">
      <c r="A142" s="72">
        <v>139</v>
      </c>
      <c r="B142" s="37" t="s">
        <v>1586</v>
      </c>
      <c r="C142" s="107" t="s">
        <v>3890</v>
      </c>
      <c r="D142" s="37" t="s">
        <v>985</v>
      </c>
      <c r="E142" s="37" t="s">
        <v>928</v>
      </c>
      <c r="F142" s="37" t="s">
        <v>192</v>
      </c>
      <c r="G142" s="37" t="s">
        <v>193</v>
      </c>
      <c r="H142" s="37" t="s">
        <v>2482</v>
      </c>
      <c r="I142" s="108">
        <v>41640</v>
      </c>
      <c r="J142" s="108">
        <v>43281</v>
      </c>
      <c r="K142" s="37" t="s">
        <v>1587</v>
      </c>
      <c r="L142" s="109">
        <v>1587242.34</v>
      </c>
      <c r="M142" s="109">
        <v>1586627.34</v>
      </c>
      <c r="N142" s="110">
        <v>1348633.23</v>
      </c>
    </row>
    <row r="143" spans="1:14" ht="81" customHeight="1" x14ac:dyDescent="0.25">
      <c r="A143" s="72">
        <v>140</v>
      </c>
      <c r="B143" s="37" t="s">
        <v>1588</v>
      </c>
      <c r="C143" s="107" t="s">
        <v>1589</v>
      </c>
      <c r="D143" s="37" t="s">
        <v>1590</v>
      </c>
      <c r="E143" s="37" t="s">
        <v>894</v>
      </c>
      <c r="F143" s="37" t="s">
        <v>1591</v>
      </c>
      <c r="G143" s="37" t="s">
        <v>1592</v>
      </c>
      <c r="H143" s="37" t="s">
        <v>1593</v>
      </c>
      <c r="I143" s="108">
        <v>41640</v>
      </c>
      <c r="J143" s="108">
        <v>43465</v>
      </c>
      <c r="K143" s="37" t="s">
        <v>2483</v>
      </c>
      <c r="L143" s="109">
        <v>2855634.92</v>
      </c>
      <c r="M143" s="109">
        <v>2855511.92</v>
      </c>
      <c r="N143" s="110">
        <v>2427185.13</v>
      </c>
    </row>
    <row r="144" spans="1:14" ht="60.75" customHeight="1" x14ac:dyDescent="0.25">
      <c r="A144" s="72">
        <v>141</v>
      </c>
      <c r="B144" s="37" t="s">
        <v>1594</v>
      </c>
      <c r="C144" s="107" t="s">
        <v>1595</v>
      </c>
      <c r="D144" s="37" t="s">
        <v>956</v>
      </c>
      <c r="E144" s="37" t="s">
        <v>930</v>
      </c>
      <c r="F144" s="37" t="s">
        <v>151</v>
      </c>
      <c r="G144" s="37" t="s">
        <v>152</v>
      </c>
      <c r="H144" s="37" t="s">
        <v>1596</v>
      </c>
      <c r="I144" s="108">
        <v>41640</v>
      </c>
      <c r="J144" s="108">
        <v>43555</v>
      </c>
      <c r="K144" s="37" t="s">
        <v>3257</v>
      </c>
      <c r="L144" s="109">
        <v>3084450.89</v>
      </c>
      <c r="M144" s="109">
        <v>2915945.16</v>
      </c>
      <c r="N144" s="110">
        <v>2478553.38</v>
      </c>
    </row>
    <row r="145" spans="1:14" ht="78" customHeight="1" x14ac:dyDescent="0.25">
      <c r="A145" s="72">
        <v>142</v>
      </c>
      <c r="B145" s="37" t="s">
        <v>1597</v>
      </c>
      <c r="C145" s="107" t="s">
        <v>1598</v>
      </c>
      <c r="D145" s="37" t="s">
        <v>1599</v>
      </c>
      <c r="E145" s="37" t="s">
        <v>920</v>
      </c>
      <c r="F145" s="37" t="s">
        <v>1600</v>
      </c>
      <c r="G145" s="37" t="s">
        <v>1601</v>
      </c>
      <c r="H145" s="37" t="s">
        <v>1602</v>
      </c>
      <c r="I145" s="108">
        <v>41640</v>
      </c>
      <c r="J145" s="108">
        <v>44165</v>
      </c>
      <c r="K145" s="37" t="s">
        <v>3256</v>
      </c>
      <c r="L145" s="109">
        <v>7845751.5700000003</v>
      </c>
      <c r="M145" s="109">
        <v>6845307.6200000001</v>
      </c>
      <c r="N145" s="110">
        <v>5818511.4699999997</v>
      </c>
    </row>
    <row r="146" spans="1:14" ht="99" customHeight="1" x14ac:dyDescent="0.25">
      <c r="A146" s="72">
        <v>143</v>
      </c>
      <c r="B146" s="37" t="s">
        <v>1603</v>
      </c>
      <c r="C146" s="107" t="s">
        <v>1604</v>
      </c>
      <c r="D146" s="37" t="s">
        <v>1605</v>
      </c>
      <c r="E146" s="37" t="s">
        <v>923</v>
      </c>
      <c r="F146" s="37" t="s">
        <v>434</v>
      </c>
      <c r="G146" s="37" t="s">
        <v>435</v>
      </c>
      <c r="H146" s="37" t="s">
        <v>1606</v>
      </c>
      <c r="I146" s="108">
        <v>41640</v>
      </c>
      <c r="J146" s="108">
        <v>43524</v>
      </c>
      <c r="K146" s="37" t="s">
        <v>2484</v>
      </c>
      <c r="L146" s="109">
        <v>782734.02</v>
      </c>
      <c r="M146" s="109">
        <v>760700</v>
      </c>
      <c r="N146" s="110">
        <v>646595</v>
      </c>
    </row>
    <row r="147" spans="1:14" ht="82.5" customHeight="1" x14ac:dyDescent="0.25">
      <c r="A147" s="72">
        <v>144</v>
      </c>
      <c r="B147" s="37" t="s">
        <v>1607</v>
      </c>
      <c r="C147" s="107" t="s">
        <v>1608</v>
      </c>
      <c r="D147" s="37" t="s">
        <v>1609</v>
      </c>
      <c r="E147" s="37" t="s">
        <v>930</v>
      </c>
      <c r="F147" s="37" t="s">
        <v>379</v>
      </c>
      <c r="G147" s="37" t="s">
        <v>380</v>
      </c>
      <c r="H147" s="37" t="s">
        <v>1610</v>
      </c>
      <c r="I147" s="108">
        <v>41640</v>
      </c>
      <c r="J147" s="108">
        <v>43465</v>
      </c>
      <c r="K147" s="37" t="s">
        <v>1611</v>
      </c>
      <c r="L147" s="109">
        <v>1197593.6399999999</v>
      </c>
      <c r="M147" s="109">
        <v>1192673.6399999999</v>
      </c>
      <c r="N147" s="110">
        <v>1013772.59</v>
      </c>
    </row>
    <row r="148" spans="1:14" ht="87" customHeight="1" x14ac:dyDescent="0.25">
      <c r="A148" s="72">
        <v>145</v>
      </c>
      <c r="B148" s="37" t="s">
        <v>1612</v>
      </c>
      <c r="C148" s="107" t="s">
        <v>1613</v>
      </c>
      <c r="D148" s="37" t="s">
        <v>1614</v>
      </c>
      <c r="E148" s="37" t="s">
        <v>909</v>
      </c>
      <c r="F148" s="37" t="s">
        <v>1615</v>
      </c>
      <c r="G148" s="37" t="s">
        <v>1616</v>
      </c>
      <c r="H148" s="37" t="s">
        <v>1617</v>
      </c>
      <c r="I148" s="108">
        <v>41640</v>
      </c>
      <c r="J148" s="108">
        <v>43708</v>
      </c>
      <c r="K148" s="37" t="s">
        <v>2485</v>
      </c>
      <c r="L148" s="109">
        <v>9307281</v>
      </c>
      <c r="M148" s="109">
        <v>6517108.2000000002</v>
      </c>
      <c r="N148" s="110">
        <v>5213686.5599999996</v>
      </c>
    </row>
    <row r="149" spans="1:14" ht="105" customHeight="1" x14ac:dyDescent="0.25">
      <c r="A149" s="72">
        <v>146</v>
      </c>
      <c r="B149" s="37" t="s">
        <v>1618</v>
      </c>
      <c r="C149" s="107" t="s">
        <v>1619</v>
      </c>
      <c r="D149" s="37" t="s">
        <v>1620</v>
      </c>
      <c r="E149" s="37" t="s">
        <v>901</v>
      </c>
      <c r="F149" s="37" t="s">
        <v>1621</v>
      </c>
      <c r="G149" s="37" t="s">
        <v>1622</v>
      </c>
      <c r="H149" s="37" t="s">
        <v>1623</v>
      </c>
      <c r="I149" s="108">
        <v>41640</v>
      </c>
      <c r="J149" s="108">
        <v>43465</v>
      </c>
      <c r="K149" s="37" t="s">
        <v>2486</v>
      </c>
      <c r="L149" s="109">
        <v>2223663.52</v>
      </c>
      <c r="M149" s="109">
        <v>2037690.27</v>
      </c>
      <c r="N149" s="110">
        <v>1732036.72</v>
      </c>
    </row>
    <row r="150" spans="1:14" ht="78.75" customHeight="1" x14ac:dyDescent="0.25">
      <c r="A150" s="72">
        <v>147</v>
      </c>
      <c r="B150" s="37" t="s">
        <v>1624</v>
      </c>
      <c r="C150" s="107" t="s">
        <v>1625</v>
      </c>
      <c r="D150" s="37" t="s">
        <v>1626</v>
      </c>
      <c r="E150" s="37" t="s">
        <v>896</v>
      </c>
      <c r="F150" s="37" t="s">
        <v>348</v>
      </c>
      <c r="G150" s="37" t="s">
        <v>349</v>
      </c>
      <c r="H150" s="37" t="s">
        <v>1627</v>
      </c>
      <c r="I150" s="108">
        <v>41640</v>
      </c>
      <c r="J150" s="108">
        <v>44135</v>
      </c>
      <c r="K150" s="37" t="s">
        <v>2487</v>
      </c>
      <c r="L150" s="109">
        <v>6725489.2800000003</v>
      </c>
      <c r="M150" s="109">
        <v>6685890</v>
      </c>
      <c r="N150" s="110">
        <v>5683006.5</v>
      </c>
    </row>
    <row r="151" spans="1:14" ht="97.5" customHeight="1" x14ac:dyDescent="0.25">
      <c r="A151" s="72">
        <v>148</v>
      </c>
      <c r="B151" s="37" t="s">
        <v>1628</v>
      </c>
      <c r="C151" s="107" t="s">
        <v>1629</v>
      </c>
      <c r="D151" s="37" t="s">
        <v>1630</v>
      </c>
      <c r="E151" s="37" t="s">
        <v>901</v>
      </c>
      <c r="F151" s="37" t="s">
        <v>1631</v>
      </c>
      <c r="G151" s="37" t="s">
        <v>1632</v>
      </c>
      <c r="H151" s="37" t="s">
        <v>2488</v>
      </c>
      <c r="I151" s="108">
        <v>41640</v>
      </c>
      <c r="J151" s="108">
        <v>43373</v>
      </c>
      <c r="K151" s="37" t="s">
        <v>2489</v>
      </c>
      <c r="L151" s="109">
        <v>3936643.45</v>
      </c>
      <c r="M151" s="109">
        <v>3421260.4</v>
      </c>
      <c r="N151" s="110">
        <v>2908071.34</v>
      </c>
    </row>
    <row r="152" spans="1:14" ht="66" customHeight="1" x14ac:dyDescent="0.25">
      <c r="A152" s="72">
        <v>149</v>
      </c>
      <c r="B152" s="37" t="s">
        <v>1633</v>
      </c>
      <c r="C152" s="107" t="s">
        <v>130</v>
      </c>
      <c r="D152" s="37" t="s">
        <v>131</v>
      </c>
      <c r="E152" s="37" t="s">
        <v>930</v>
      </c>
      <c r="F152" s="37" t="s">
        <v>132</v>
      </c>
      <c r="G152" s="37" t="s">
        <v>133</v>
      </c>
      <c r="H152" s="37" t="s">
        <v>134</v>
      </c>
      <c r="I152" s="108">
        <v>41640</v>
      </c>
      <c r="J152" s="108">
        <v>43159</v>
      </c>
      <c r="K152" s="37" t="s">
        <v>1634</v>
      </c>
      <c r="L152" s="109">
        <v>3564592.78</v>
      </c>
      <c r="M152" s="109">
        <v>3000000</v>
      </c>
      <c r="N152" s="110">
        <v>2550000</v>
      </c>
    </row>
    <row r="153" spans="1:14" ht="90.75" customHeight="1" x14ac:dyDescent="0.25">
      <c r="A153" s="72">
        <v>150</v>
      </c>
      <c r="B153" s="37" t="s">
        <v>1635</v>
      </c>
      <c r="C153" s="107" t="s">
        <v>3891</v>
      </c>
      <c r="D153" s="37" t="s">
        <v>990</v>
      </c>
      <c r="E153" s="37" t="s">
        <v>928</v>
      </c>
      <c r="F153" s="37" t="s">
        <v>216</v>
      </c>
      <c r="G153" s="37" t="s">
        <v>217</v>
      </c>
      <c r="H153" s="37" t="s">
        <v>2490</v>
      </c>
      <c r="I153" s="108">
        <v>41640</v>
      </c>
      <c r="J153" s="108">
        <v>43830</v>
      </c>
      <c r="K153" s="37" t="s">
        <v>2491</v>
      </c>
      <c r="L153" s="109">
        <v>6562388.5899999999</v>
      </c>
      <c r="M153" s="109">
        <v>3266796.34</v>
      </c>
      <c r="N153" s="110">
        <v>2776776.88</v>
      </c>
    </row>
    <row r="154" spans="1:14" ht="122.25" customHeight="1" x14ac:dyDescent="0.25">
      <c r="A154" s="72">
        <v>151</v>
      </c>
      <c r="B154" s="37" t="s">
        <v>1636</v>
      </c>
      <c r="C154" s="107" t="s">
        <v>3892</v>
      </c>
      <c r="D154" s="37" t="s">
        <v>987</v>
      </c>
      <c r="E154" s="37" t="s">
        <v>923</v>
      </c>
      <c r="F154" s="37" t="s">
        <v>201</v>
      </c>
      <c r="G154" s="37" t="s">
        <v>202</v>
      </c>
      <c r="H154" s="37" t="s">
        <v>203</v>
      </c>
      <c r="I154" s="108">
        <v>41640</v>
      </c>
      <c r="J154" s="108">
        <v>43465</v>
      </c>
      <c r="K154" s="37" t="s">
        <v>2492</v>
      </c>
      <c r="L154" s="109">
        <v>2592384.86</v>
      </c>
      <c r="M154" s="109">
        <v>2589309.86</v>
      </c>
      <c r="N154" s="110">
        <v>2200913.38</v>
      </c>
    </row>
    <row r="155" spans="1:14" ht="146.25" x14ac:dyDescent="0.25">
      <c r="A155" s="72">
        <v>152</v>
      </c>
      <c r="B155" s="37" t="s">
        <v>1637</v>
      </c>
      <c r="C155" s="107" t="s">
        <v>1638</v>
      </c>
      <c r="D155" s="37" t="s">
        <v>972</v>
      </c>
      <c r="E155" s="37" t="s">
        <v>923</v>
      </c>
      <c r="F155" s="37" t="s">
        <v>172</v>
      </c>
      <c r="G155" s="37" t="s">
        <v>173</v>
      </c>
      <c r="H155" s="37" t="s">
        <v>174</v>
      </c>
      <c r="I155" s="108">
        <v>41640</v>
      </c>
      <c r="J155" s="108">
        <v>43404</v>
      </c>
      <c r="K155" s="37" t="s">
        <v>3282</v>
      </c>
      <c r="L155" s="109">
        <v>1361787.02</v>
      </c>
      <c r="M155" s="109">
        <v>1361787.02</v>
      </c>
      <c r="N155" s="110">
        <v>1157518.96</v>
      </c>
    </row>
    <row r="156" spans="1:14" ht="99" customHeight="1" x14ac:dyDescent="0.25">
      <c r="A156" s="72">
        <v>153</v>
      </c>
      <c r="B156" s="37" t="s">
        <v>1639</v>
      </c>
      <c r="C156" s="107" t="s">
        <v>1640</v>
      </c>
      <c r="D156" s="37" t="s">
        <v>929</v>
      </c>
      <c r="E156" s="37" t="s">
        <v>930</v>
      </c>
      <c r="F156" s="37" t="s">
        <v>92</v>
      </c>
      <c r="G156" s="37" t="s">
        <v>93</v>
      </c>
      <c r="H156" s="37" t="s">
        <v>1307</v>
      </c>
      <c r="I156" s="108">
        <v>41640</v>
      </c>
      <c r="J156" s="108">
        <v>43343</v>
      </c>
      <c r="K156" s="37" t="s">
        <v>2493</v>
      </c>
      <c r="L156" s="109">
        <v>2992317.13</v>
      </c>
      <c r="M156" s="109">
        <v>2992317.13</v>
      </c>
      <c r="N156" s="110">
        <v>2543469.56</v>
      </c>
    </row>
    <row r="157" spans="1:14" ht="91.5" customHeight="1" x14ac:dyDescent="0.25">
      <c r="A157" s="72">
        <v>154</v>
      </c>
      <c r="B157" s="37" t="s">
        <v>1641</v>
      </c>
      <c r="C157" s="107" t="s">
        <v>3893</v>
      </c>
      <c r="D157" s="37" t="s">
        <v>1642</v>
      </c>
      <c r="E157" s="37" t="s">
        <v>969</v>
      </c>
      <c r="F157" s="37" t="s">
        <v>529</v>
      </c>
      <c r="G157" s="37" t="s">
        <v>530</v>
      </c>
      <c r="H157" s="37" t="s">
        <v>1643</v>
      </c>
      <c r="I157" s="108">
        <v>41640</v>
      </c>
      <c r="J157" s="108">
        <v>43373</v>
      </c>
      <c r="K157" s="37" t="s">
        <v>2494</v>
      </c>
      <c r="L157" s="109">
        <v>1448524.92</v>
      </c>
      <c r="M157" s="109">
        <v>1435876.93</v>
      </c>
      <c r="N157" s="110">
        <v>1220495.3899999999</v>
      </c>
    </row>
    <row r="158" spans="1:14" ht="93" customHeight="1" x14ac:dyDescent="0.25">
      <c r="A158" s="72">
        <v>155</v>
      </c>
      <c r="B158" s="37" t="s">
        <v>1644</v>
      </c>
      <c r="C158" s="107" t="s">
        <v>1645</v>
      </c>
      <c r="D158" s="37" t="s">
        <v>1646</v>
      </c>
      <c r="E158" s="37" t="s">
        <v>901</v>
      </c>
      <c r="F158" s="37" t="s">
        <v>1647</v>
      </c>
      <c r="G158" s="37" t="s">
        <v>1648</v>
      </c>
      <c r="H158" s="37" t="s">
        <v>1649</v>
      </c>
      <c r="I158" s="108">
        <v>41640</v>
      </c>
      <c r="J158" s="108">
        <v>43890</v>
      </c>
      <c r="K158" s="37" t="s">
        <v>1650</v>
      </c>
      <c r="L158" s="109">
        <v>11311347.609999999</v>
      </c>
      <c r="M158" s="109">
        <v>6999237.6200000001</v>
      </c>
      <c r="N158" s="110">
        <v>5949351.96</v>
      </c>
    </row>
    <row r="159" spans="1:14" ht="236.25" x14ac:dyDescent="0.25">
      <c r="A159" s="72">
        <v>156</v>
      </c>
      <c r="B159" s="37" t="s">
        <v>1651</v>
      </c>
      <c r="C159" s="107" t="s">
        <v>1652</v>
      </c>
      <c r="D159" s="37" t="s">
        <v>1653</v>
      </c>
      <c r="E159" s="37" t="s">
        <v>948</v>
      </c>
      <c r="F159" s="37" t="s">
        <v>137</v>
      </c>
      <c r="G159" s="37" t="s">
        <v>138</v>
      </c>
      <c r="H159" s="37" t="s">
        <v>139</v>
      </c>
      <c r="I159" s="108">
        <v>41640</v>
      </c>
      <c r="J159" s="108">
        <v>43434</v>
      </c>
      <c r="K159" s="37" t="s">
        <v>2495</v>
      </c>
      <c r="L159" s="109">
        <v>2693177.73</v>
      </c>
      <c r="M159" s="109">
        <v>2693177.73</v>
      </c>
      <c r="N159" s="110">
        <v>2289201.0299999998</v>
      </c>
    </row>
    <row r="160" spans="1:14" ht="93.75" customHeight="1" x14ac:dyDescent="0.25">
      <c r="A160" s="72">
        <v>157</v>
      </c>
      <c r="B160" s="37" t="s">
        <v>1654</v>
      </c>
      <c r="C160" s="107" t="s">
        <v>3894</v>
      </c>
      <c r="D160" s="37" t="s">
        <v>1655</v>
      </c>
      <c r="E160" s="37" t="s">
        <v>969</v>
      </c>
      <c r="F160" s="37" t="s">
        <v>1656</v>
      </c>
      <c r="G160" s="37" t="s">
        <v>1657</v>
      </c>
      <c r="H160" s="37" t="s">
        <v>1658</v>
      </c>
      <c r="I160" s="108">
        <v>41640</v>
      </c>
      <c r="J160" s="108">
        <v>43220</v>
      </c>
      <c r="K160" s="37" t="s">
        <v>2496</v>
      </c>
      <c r="L160" s="109">
        <v>816370</v>
      </c>
      <c r="M160" s="109">
        <v>816370</v>
      </c>
      <c r="N160" s="110">
        <v>693914.5</v>
      </c>
    </row>
    <row r="161" spans="1:14" ht="45" x14ac:dyDescent="0.25">
      <c r="A161" s="72">
        <v>158</v>
      </c>
      <c r="B161" s="37" t="s">
        <v>1659</v>
      </c>
      <c r="C161" s="107" t="s">
        <v>1660</v>
      </c>
      <c r="D161" s="37" t="s">
        <v>1661</v>
      </c>
      <c r="E161" s="37" t="s">
        <v>948</v>
      </c>
      <c r="F161" s="37" t="s">
        <v>1662</v>
      </c>
      <c r="G161" s="37" t="s">
        <v>1663</v>
      </c>
      <c r="H161" s="37" t="s">
        <v>1664</v>
      </c>
      <c r="I161" s="108">
        <v>41640</v>
      </c>
      <c r="J161" s="108">
        <v>43373</v>
      </c>
      <c r="K161" s="37" t="s">
        <v>1665</v>
      </c>
      <c r="L161" s="109">
        <v>2480323.02</v>
      </c>
      <c r="M161" s="109">
        <v>2473459.84</v>
      </c>
      <c r="N161" s="110">
        <v>2102440.86</v>
      </c>
    </row>
    <row r="162" spans="1:14" ht="56.25" x14ac:dyDescent="0.25">
      <c r="A162" s="72">
        <v>159</v>
      </c>
      <c r="B162" s="37" t="s">
        <v>1666</v>
      </c>
      <c r="C162" s="107" t="s">
        <v>1667</v>
      </c>
      <c r="D162" s="37" t="s">
        <v>899</v>
      </c>
      <c r="E162" s="37" t="s">
        <v>894</v>
      </c>
      <c r="F162" s="37" t="s">
        <v>395</v>
      </c>
      <c r="G162" s="37" t="s">
        <v>48</v>
      </c>
      <c r="H162" s="37" t="s">
        <v>49</v>
      </c>
      <c r="I162" s="108">
        <v>41640</v>
      </c>
      <c r="J162" s="108">
        <v>43465</v>
      </c>
      <c r="K162" s="37" t="s">
        <v>1668</v>
      </c>
      <c r="L162" s="109">
        <v>2048070.91</v>
      </c>
      <c r="M162" s="109">
        <v>2048070.91</v>
      </c>
      <c r="N162" s="110">
        <v>1740860.27</v>
      </c>
    </row>
    <row r="163" spans="1:14" ht="64.5" customHeight="1" x14ac:dyDescent="0.25">
      <c r="A163" s="72">
        <v>160</v>
      </c>
      <c r="B163" s="37" t="s">
        <v>1669</v>
      </c>
      <c r="C163" s="107" t="s">
        <v>3895</v>
      </c>
      <c r="D163" s="37" t="s">
        <v>1670</v>
      </c>
      <c r="E163" s="37" t="s">
        <v>930</v>
      </c>
      <c r="F163" s="37" t="s">
        <v>1671</v>
      </c>
      <c r="G163" s="37" t="s">
        <v>1672</v>
      </c>
      <c r="H163" s="37" t="s">
        <v>1673</v>
      </c>
      <c r="I163" s="108">
        <v>41640</v>
      </c>
      <c r="J163" s="108">
        <v>44530</v>
      </c>
      <c r="K163" s="37" t="s">
        <v>1674</v>
      </c>
      <c r="L163" s="109">
        <v>7964999.2199999997</v>
      </c>
      <c r="M163" s="109">
        <v>6550247.7800000003</v>
      </c>
      <c r="N163" s="110">
        <v>5567710.6100000003</v>
      </c>
    </row>
    <row r="164" spans="1:14" ht="99" customHeight="1" x14ac:dyDescent="0.25">
      <c r="A164" s="72">
        <v>161</v>
      </c>
      <c r="B164" s="37" t="s">
        <v>1675</v>
      </c>
      <c r="C164" s="107" t="s">
        <v>1676</v>
      </c>
      <c r="D164" s="37" t="s">
        <v>1677</v>
      </c>
      <c r="E164" s="37" t="s">
        <v>912</v>
      </c>
      <c r="F164" s="37" t="s">
        <v>183</v>
      </c>
      <c r="G164" s="37" t="s">
        <v>184</v>
      </c>
      <c r="H164" s="37" t="s">
        <v>185</v>
      </c>
      <c r="I164" s="108">
        <v>41640</v>
      </c>
      <c r="J164" s="108">
        <v>43373</v>
      </c>
      <c r="K164" s="37" t="s">
        <v>1678</v>
      </c>
      <c r="L164" s="109">
        <v>2787870.07</v>
      </c>
      <c r="M164" s="109">
        <v>2784180.07</v>
      </c>
      <c r="N164" s="110">
        <v>2366553.0499999998</v>
      </c>
    </row>
    <row r="165" spans="1:14" ht="78" customHeight="1" x14ac:dyDescent="0.25">
      <c r="A165" s="72">
        <v>162</v>
      </c>
      <c r="B165" s="37" t="s">
        <v>1679</v>
      </c>
      <c r="C165" s="107" t="s">
        <v>1680</v>
      </c>
      <c r="D165" s="37" t="s">
        <v>1681</v>
      </c>
      <c r="E165" s="37" t="s">
        <v>967</v>
      </c>
      <c r="F165" s="37" t="s">
        <v>306</v>
      </c>
      <c r="G165" s="37" t="s">
        <v>307</v>
      </c>
      <c r="H165" s="37" t="s">
        <v>1682</v>
      </c>
      <c r="I165" s="108">
        <v>41640</v>
      </c>
      <c r="J165" s="108">
        <v>43496</v>
      </c>
      <c r="K165" s="37" t="s">
        <v>1683</v>
      </c>
      <c r="L165" s="109">
        <v>1812886.99</v>
      </c>
      <c r="M165" s="109">
        <v>1515311.25</v>
      </c>
      <c r="N165" s="110">
        <v>1288014.56</v>
      </c>
    </row>
    <row r="166" spans="1:14" ht="62.25" customHeight="1" x14ac:dyDescent="0.25">
      <c r="A166" s="72">
        <v>163</v>
      </c>
      <c r="B166" s="37" t="s">
        <v>1684</v>
      </c>
      <c r="C166" s="107" t="s">
        <v>1685</v>
      </c>
      <c r="D166" s="37" t="s">
        <v>1686</v>
      </c>
      <c r="E166" s="37" t="s">
        <v>948</v>
      </c>
      <c r="F166" s="37" t="s">
        <v>1687</v>
      </c>
      <c r="G166" s="37" t="s">
        <v>1663</v>
      </c>
      <c r="H166" s="37" t="s">
        <v>1688</v>
      </c>
      <c r="I166" s="108">
        <v>41640</v>
      </c>
      <c r="J166" s="108">
        <v>44469</v>
      </c>
      <c r="K166" s="37" t="s">
        <v>1689</v>
      </c>
      <c r="L166" s="109">
        <v>7690051.5199999996</v>
      </c>
      <c r="M166" s="109">
        <v>6846685.5</v>
      </c>
      <c r="N166" s="110">
        <v>5819682.6699999999</v>
      </c>
    </row>
    <row r="167" spans="1:14" ht="46.5" customHeight="1" x14ac:dyDescent="0.25">
      <c r="A167" s="72">
        <v>164</v>
      </c>
      <c r="B167" s="37" t="s">
        <v>1690</v>
      </c>
      <c r="C167" s="107" t="s">
        <v>1691</v>
      </c>
      <c r="D167" s="37" t="s">
        <v>945</v>
      </c>
      <c r="E167" s="37" t="s">
        <v>894</v>
      </c>
      <c r="F167" s="37" t="s">
        <v>127</v>
      </c>
      <c r="G167" s="37" t="s">
        <v>128</v>
      </c>
      <c r="H167" s="37" t="s">
        <v>1321</v>
      </c>
      <c r="I167" s="108">
        <v>41640</v>
      </c>
      <c r="J167" s="108">
        <v>43373</v>
      </c>
      <c r="K167" s="37" t="s">
        <v>1692</v>
      </c>
      <c r="L167" s="109">
        <v>2171837.73</v>
      </c>
      <c r="M167" s="109">
        <v>1691465</v>
      </c>
      <c r="N167" s="110">
        <v>1437745.25</v>
      </c>
    </row>
    <row r="168" spans="1:14" ht="67.5" x14ac:dyDescent="0.25">
      <c r="A168" s="72">
        <v>165</v>
      </c>
      <c r="B168" s="37" t="s">
        <v>1693</v>
      </c>
      <c r="C168" s="107" t="s">
        <v>1694</v>
      </c>
      <c r="D168" s="37" t="s">
        <v>1695</v>
      </c>
      <c r="E168" s="37" t="s">
        <v>930</v>
      </c>
      <c r="F168" s="37" t="s">
        <v>298</v>
      </c>
      <c r="G168" s="37" t="s">
        <v>299</v>
      </c>
      <c r="H168" s="37" t="s">
        <v>1696</v>
      </c>
      <c r="I168" s="108">
        <v>41640</v>
      </c>
      <c r="J168" s="108">
        <v>43312</v>
      </c>
      <c r="K168" s="37" t="s">
        <v>2497</v>
      </c>
      <c r="L168" s="109">
        <v>1299085.94</v>
      </c>
      <c r="M168" s="109">
        <v>1298286.44</v>
      </c>
      <c r="N168" s="110">
        <v>1103543.47</v>
      </c>
    </row>
    <row r="169" spans="1:14" ht="48" customHeight="1" x14ac:dyDescent="0.25">
      <c r="A169" s="72">
        <v>166</v>
      </c>
      <c r="B169" s="37" t="s">
        <v>1697</v>
      </c>
      <c r="C169" s="107" t="s">
        <v>1698</v>
      </c>
      <c r="D169" s="37" t="s">
        <v>1699</v>
      </c>
      <c r="E169" s="37" t="s">
        <v>912</v>
      </c>
      <c r="F169" s="37" t="s">
        <v>237</v>
      </c>
      <c r="G169" s="37" t="s">
        <v>1700</v>
      </c>
      <c r="H169" s="37" t="s">
        <v>1701</v>
      </c>
      <c r="I169" s="108">
        <v>41640</v>
      </c>
      <c r="J169" s="108">
        <v>43799</v>
      </c>
      <c r="K169" s="37" t="s">
        <v>1702</v>
      </c>
      <c r="L169" s="109">
        <v>19123243.07</v>
      </c>
      <c r="M169" s="109">
        <v>7000000</v>
      </c>
      <c r="N169" s="110">
        <v>5950000</v>
      </c>
    </row>
    <row r="170" spans="1:14" ht="124.5" customHeight="1" x14ac:dyDescent="0.25">
      <c r="A170" s="72">
        <v>167</v>
      </c>
      <c r="B170" s="37" t="s">
        <v>1703</v>
      </c>
      <c r="C170" s="107" t="s">
        <v>1704</v>
      </c>
      <c r="D170" s="37" t="s">
        <v>1705</v>
      </c>
      <c r="E170" s="37" t="s">
        <v>896</v>
      </c>
      <c r="F170" s="37" t="s">
        <v>320</v>
      </c>
      <c r="G170" s="37" t="s">
        <v>321</v>
      </c>
      <c r="H170" s="37" t="s">
        <v>1706</v>
      </c>
      <c r="I170" s="108">
        <v>41640</v>
      </c>
      <c r="J170" s="108">
        <v>43404</v>
      </c>
      <c r="K170" s="37" t="s">
        <v>3283</v>
      </c>
      <c r="L170" s="109">
        <v>5261568.03</v>
      </c>
      <c r="M170" s="109">
        <v>5187352.99</v>
      </c>
      <c r="N170" s="110">
        <v>4409250.04</v>
      </c>
    </row>
    <row r="171" spans="1:14" ht="56.25" x14ac:dyDescent="0.25">
      <c r="A171" s="72">
        <v>168</v>
      </c>
      <c r="B171" s="37" t="s">
        <v>1707</v>
      </c>
      <c r="C171" s="107" t="s">
        <v>1708</v>
      </c>
      <c r="D171" s="37" t="s">
        <v>1709</v>
      </c>
      <c r="E171" s="37" t="s">
        <v>920</v>
      </c>
      <c r="F171" s="37" t="s">
        <v>1710</v>
      </c>
      <c r="G171" s="37" t="s">
        <v>1711</v>
      </c>
      <c r="H171" s="37" t="s">
        <v>1712</v>
      </c>
      <c r="I171" s="108">
        <v>41640</v>
      </c>
      <c r="J171" s="108">
        <v>43434</v>
      </c>
      <c r="K171" s="37" t="s">
        <v>1713</v>
      </c>
      <c r="L171" s="109">
        <v>3999396.2</v>
      </c>
      <c r="M171" s="109">
        <v>3830651.6</v>
      </c>
      <c r="N171" s="110">
        <v>3256053.86</v>
      </c>
    </row>
    <row r="172" spans="1:14" ht="59.25" customHeight="1" x14ac:dyDescent="0.25">
      <c r="A172" s="72">
        <v>169</v>
      </c>
      <c r="B172" s="37" t="s">
        <v>1714</v>
      </c>
      <c r="C172" s="107" t="s">
        <v>1715</v>
      </c>
      <c r="D172" s="37" t="s">
        <v>973</v>
      </c>
      <c r="E172" s="37" t="s">
        <v>923</v>
      </c>
      <c r="F172" s="37" t="s">
        <v>177</v>
      </c>
      <c r="G172" s="37" t="s">
        <v>178</v>
      </c>
      <c r="H172" s="37" t="s">
        <v>179</v>
      </c>
      <c r="I172" s="108">
        <v>41640</v>
      </c>
      <c r="J172" s="108">
        <v>43830</v>
      </c>
      <c r="K172" s="37" t="s">
        <v>1716</v>
      </c>
      <c r="L172" s="109">
        <v>4735369.88</v>
      </c>
      <c r="M172" s="109">
        <v>2990680.52</v>
      </c>
      <c r="N172" s="110">
        <v>2542078.44</v>
      </c>
    </row>
    <row r="173" spans="1:14" ht="78.75" x14ac:dyDescent="0.25">
      <c r="A173" s="72">
        <v>170</v>
      </c>
      <c r="B173" s="37" t="s">
        <v>1717</v>
      </c>
      <c r="C173" s="107" t="s">
        <v>1718</v>
      </c>
      <c r="D173" s="37" t="s">
        <v>1719</v>
      </c>
      <c r="E173" s="37" t="s">
        <v>909</v>
      </c>
      <c r="F173" s="37" t="s">
        <v>1097</v>
      </c>
      <c r="G173" s="37" t="s">
        <v>1098</v>
      </c>
      <c r="H173" s="37" t="s">
        <v>1136</v>
      </c>
      <c r="I173" s="108">
        <v>41640</v>
      </c>
      <c r="J173" s="108">
        <v>43190</v>
      </c>
      <c r="K173" s="37" t="s">
        <v>1720</v>
      </c>
      <c r="L173" s="109">
        <v>3004500</v>
      </c>
      <c r="M173" s="109">
        <v>3000000</v>
      </c>
      <c r="N173" s="110">
        <v>2400000</v>
      </c>
    </row>
    <row r="174" spans="1:14" ht="33.75" x14ac:dyDescent="0.25">
      <c r="A174" s="72">
        <v>171</v>
      </c>
      <c r="B174" s="37" t="s">
        <v>1721</v>
      </c>
      <c r="C174" s="107" t="s">
        <v>3896</v>
      </c>
      <c r="D174" s="37" t="s">
        <v>1722</v>
      </c>
      <c r="E174" s="37" t="s">
        <v>928</v>
      </c>
      <c r="F174" s="37" t="s">
        <v>399</v>
      </c>
      <c r="G174" s="37" t="s">
        <v>400</v>
      </c>
      <c r="H174" s="37" t="s">
        <v>1723</v>
      </c>
      <c r="I174" s="108">
        <v>41640</v>
      </c>
      <c r="J174" s="108">
        <v>43343</v>
      </c>
      <c r="K174" s="37" t="s">
        <v>1724</v>
      </c>
      <c r="L174" s="109">
        <v>1680551.37</v>
      </c>
      <c r="M174" s="109">
        <v>1664936.37</v>
      </c>
      <c r="N174" s="110">
        <v>1415195.91</v>
      </c>
    </row>
    <row r="175" spans="1:14" ht="61.5" customHeight="1" x14ac:dyDescent="0.25">
      <c r="A175" s="72">
        <v>172</v>
      </c>
      <c r="B175" s="37" t="s">
        <v>1725</v>
      </c>
      <c r="C175" s="107" t="s">
        <v>1726</v>
      </c>
      <c r="D175" s="37" t="s">
        <v>1727</v>
      </c>
      <c r="E175" s="37" t="s">
        <v>969</v>
      </c>
      <c r="F175" s="37" t="s">
        <v>269</v>
      </c>
      <c r="G175" s="37" t="s">
        <v>270</v>
      </c>
      <c r="H175" s="37" t="s">
        <v>1728</v>
      </c>
      <c r="I175" s="108">
        <v>41640</v>
      </c>
      <c r="J175" s="108">
        <v>43404</v>
      </c>
      <c r="K175" s="37" t="s">
        <v>1729</v>
      </c>
      <c r="L175" s="109">
        <v>4477926.51</v>
      </c>
      <c r="M175" s="109">
        <v>4409701.2300000004</v>
      </c>
      <c r="N175" s="110">
        <v>3748246.04</v>
      </c>
    </row>
    <row r="176" spans="1:14" ht="69" customHeight="1" x14ac:dyDescent="0.25">
      <c r="A176" s="72">
        <v>173</v>
      </c>
      <c r="B176" s="37" t="s">
        <v>1730</v>
      </c>
      <c r="C176" s="107" t="s">
        <v>1731</v>
      </c>
      <c r="D176" s="37" t="s">
        <v>989</v>
      </c>
      <c r="E176" s="37" t="s">
        <v>928</v>
      </c>
      <c r="F176" s="37" t="s">
        <v>210</v>
      </c>
      <c r="G176" s="37" t="s">
        <v>211</v>
      </c>
      <c r="H176" s="37" t="s">
        <v>212</v>
      </c>
      <c r="I176" s="108">
        <v>41640</v>
      </c>
      <c r="J176" s="108">
        <v>43661</v>
      </c>
      <c r="K176" s="37" t="s">
        <v>1732</v>
      </c>
      <c r="L176" s="109">
        <v>2335984</v>
      </c>
      <c r="M176" s="109">
        <v>2335184</v>
      </c>
      <c r="N176" s="110">
        <v>1984906.4</v>
      </c>
    </row>
    <row r="177" spans="1:14" ht="90" x14ac:dyDescent="0.25">
      <c r="A177" s="72">
        <v>174</v>
      </c>
      <c r="B177" s="37" t="s">
        <v>1733</v>
      </c>
      <c r="C177" s="107" t="s">
        <v>1734</v>
      </c>
      <c r="D177" s="37" t="s">
        <v>1735</v>
      </c>
      <c r="E177" s="37" t="s">
        <v>933</v>
      </c>
      <c r="F177" s="37" t="s">
        <v>447</v>
      </c>
      <c r="G177" s="37" t="s">
        <v>448</v>
      </c>
      <c r="H177" s="37" t="s">
        <v>1736</v>
      </c>
      <c r="I177" s="108">
        <v>41640</v>
      </c>
      <c r="J177" s="108">
        <v>43616</v>
      </c>
      <c r="K177" s="37" t="s">
        <v>1737</v>
      </c>
      <c r="L177" s="109">
        <v>3846063.41</v>
      </c>
      <c r="M177" s="109">
        <v>3712052.64</v>
      </c>
      <c r="N177" s="110">
        <v>3155244.74</v>
      </c>
    </row>
    <row r="178" spans="1:14" ht="42.75" customHeight="1" x14ac:dyDescent="0.25">
      <c r="A178" s="72">
        <v>175</v>
      </c>
      <c r="B178" s="37" t="s">
        <v>1252</v>
      </c>
      <c r="C178" s="107" t="s">
        <v>1253</v>
      </c>
      <c r="D178" s="37" t="s">
        <v>1254</v>
      </c>
      <c r="E178" s="37" t="s">
        <v>901</v>
      </c>
      <c r="F178" s="37" t="s">
        <v>282</v>
      </c>
      <c r="G178" s="37" t="s">
        <v>283</v>
      </c>
      <c r="H178" s="37" t="s">
        <v>1738</v>
      </c>
      <c r="I178" s="108">
        <v>41640</v>
      </c>
      <c r="J178" s="108">
        <v>43585</v>
      </c>
      <c r="K178" s="37" t="s">
        <v>1255</v>
      </c>
      <c r="L178" s="109">
        <v>12871359.130000001</v>
      </c>
      <c r="M178" s="109">
        <v>10000000</v>
      </c>
      <c r="N178" s="110">
        <v>8500000</v>
      </c>
    </row>
    <row r="179" spans="1:14" ht="45" x14ac:dyDescent="0.25">
      <c r="A179" s="72">
        <v>176</v>
      </c>
      <c r="B179" s="37" t="s">
        <v>1739</v>
      </c>
      <c r="C179" s="107" t="s">
        <v>1171</v>
      </c>
      <c r="D179" s="37" t="s">
        <v>1172</v>
      </c>
      <c r="E179" s="37" t="s">
        <v>906</v>
      </c>
      <c r="F179" s="37" t="s">
        <v>1173</v>
      </c>
      <c r="G179" s="37" t="s">
        <v>1174</v>
      </c>
      <c r="H179" s="37" t="s">
        <v>1175</v>
      </c>
      <c r="I179" s="108">
        <v>41640</v>
      </c>
      <c r="J179" s="108">
        <v>43100</v>
      </c>
      <c r="K179" s="37" t="s">
        <v>4050</v>
      </c>
      <c r="L179" s="109">
        <v>1283831</v>
      </c>
      <c r="M179" s="109">
        <v>1000000</v>
      </c>
      <c r="N179" s="110">
        <v>850000</v>
      </c>
    </row>
    <row r="180" spans="1:14" ht="33.75" x14ac:dyDescent="0.25">
      <c r="A180" s="72">
        <v>177</v>
      </c>
      <c r="B180" s="37" t="s">
        <v>1740</v>
      </c>
      <c r="C180" s="107" t="s">
        <v>1188</v>
      </c>
      <c r="D180" s="37" t="s">
        <v>1189</v>
      </c>
      <c r="E180" s="37" t="s">
        <v>939</v>
      </c>
      <c r="F180" s="37" t="s">
        <v>1190</v>
      </c>
      <c r="G180" s="37" t="s">
        <v>1191</v>
      </c>
      <c r="H180" s="37" t="s">
        <v>1192</v>
      </c>
      <c r="I180" s="108">
        <v>41640</v>
      </c>
      <c r="J180" s="108">
        <v>43327</v>
      </c>
      <c r="K180" s="37" t="s">
        <v>1193</v>
      </c>
      <c r="L180" s="109">
        <v>1239670</v>
      </c>
      <c r="M180" s="109">
        <v>1107502.94</v>
      </c>
      <c r="N180" s="110">
        <v>941377.49</v>
      </c>
    </row>
    <row r="181" spans="1:14" ht="33.75" x14ac:dyDescent="0.25">
      <c r="A181" s="72">
        <v>178</v>
      </c>
      <c r="B181" s="37" t="s">
        <v>1741</v>
      </c>
      <c r="C181" s="107" t="s">
        <v>1742</v>
      </c>
      <c r="D181" s="37" t="s">
        <v>1743</v>
      </c>
      <c r="E181" s="37" t="s">
        <v>912</v>
      </c>
      <c r="F181" s="37" t="s">
        <v>237</v>
      </c>
      <c r="G181" s="37" t="s">
        <v>751</v>
      </c>
      <c r="H181" s="37" t="s">
        <v>1744</v>
      </c>
      <c r="I181" s="108">
        <v>41640</v>
      </c>
      <c r="J181" s="108">
        <v>44196</v>
      </c>
      <c r="K181" s="37" t="s">
        <v>3255</v>
      </c>
      <c r="L181" s="109">
        <v>8085000</v>
      </c>
      <c r="M181" s="109">
        <v>8085000</v>
      </c>
      <c r="N181" s="110">
        <v>6872250</v>
      </c>
    </row>
    <row r="182" spans="1:14" ht="78.75" x14ac:dyDescent="0.25">
      <c r="A182" s="72">
        <v>179</v>
      </c>
      <c r="B182" s="37" t="s">
        <v>1745</v>
      </c>
      <c r="C182" s="107" t="s">
        <v>1746</v>
      </c>
      <c r="D182" s="37" t="s">
        <v>1747</v>
      </c>
      <c r="E182" s="37" t="s">
        <v>939</v>
      </c>
      <c r="F182" s="37" t="s">
        <v>1748</v>
      </c>
      <c r="G182" s="37" t="s">
        <v>1749</v>
      </c>
      <c r="H182" s="37" t="s">
        <v>1750</v>
      </c>
      <c r="I182" s="108">
        <v>41640</v>
      </c>
      <c r="J182" s="108">
        <v>43524</v>
      </c>
      <c r="K182" s="37" t="s">
        <v>2498</v>
      </c>
      <c r="L182" s="109">
        <v>5026969.3899999997</v>
      </c>
      <c r="M182" s="109">
        <v>4301438.4000000004</v>
      </c>
      <c r="N182" s="110">
        <v>3656222.64</v>
      </c>
    </row>
    <row r="183" spans="1:14" ht="74.25" customHeight="1" x14ac:dyDescent="0.25">
      <c r="A183" s="72">
        <v>180</v>
      </c>
      <c r="B183" s="37" t="s">
        <v>1751</v>
      </c>
      <c r="C183" s="107" t="s">
        <v>1752</v>
      </c>
      <c r="D183" s="37" t="s">
        <v>1753</v>
      </c>
      <c r="E183" s="37" t="s">
        <v>928</v>
      </c>
      <c r="F183" s="37" t="s">
        <v>350</v>
      </c>
      <c r="G183" s="37" t="s">
        <v>351</v>
      </c>
      <c r="H183" s="37" t="s">
        <v>1754</v>
      </c>
      <c r="I183" s="108">
        <v>41640</v>
      </c>
      <c r="J183" s="108">
        <v>43465</v>
      </c>
      <c r="K183" s="37" t="s">
        <v>2499</v>
      </c>
      <c r="L183" s="109">
        <v>1161238.67</v>
      </c>
      <c r="M183" s="109">
        <v>1161238.67</v>
      </c>
      <c r="N183" s="110">
        <v>987052.86</v>
      </c>
    </row>
    <row r="184" spans="1:14" ht="72.75" customHeight="1" x14ac:dyDescent="0.25">
      <c r="A184" s="72">
        <v>181</v>
      </c>
      <c r="B184" s="37" t="s">
        <v>2216</v>
      </c>
      <c r="C184" s="107" t="s">
        <v>2217</v>
      </c>
      <c r="D184" s="37" t="s">
        <v>2218</v>
      </c>
      <c r="E184" s="37" t="s">
        <v>923</v>
      </c>
      <c r="F184" s="37" t="s">
        <v>670</v>
      </c>
      <c r="G184" s="37" t="s">
        <v>2219</v>
      </c>
      <c r="H184" s="37" t="s">
        <v>2228</v>
      </c>
      <c r="I184" s="108">
        <v>41640</v>
      </c>
      <c r="J184" s="108">
        <v>43646</v>
      </c>
      <c r="K184" s="37" t="s">
        <v>2500</v>
      </c>
      <c r="L184" s="109">
        <v>29785585.859999999</v>
      </c>
      <c r="M184" s="109">
        <v>9999989.9800000004</v>
      </c>
      <c r="N184" s="110">
        <v>8499991.4800000004</v>
      </c>
    </row>
    <row r="185" spans="1:14" ht="65.25" customHeight="1" x14ac:dyDescent="0.25">
      <c r="A185" s="72">
        <v>182</v>
      </c>
      <c r="B185" s="37" t="s">
        <v>1755</v>
      </c>
      <c r="C185" s="107" t="s">
        <v>3897</v>
      </c>
      <c r="D185" s="37" t="s">
        <v>1756</v>
      </c>
      <c r="E185" s="37" t="s">
        <v>1757</v>
      </c>
      <c r="F185" s="37" t="s">
        <v>347</v>
      </c>
      <c r="G185" s="37" t="s">
        <v>1758</v>
      </c>
      <c r="H185" s="37" t="s">
        <v>1759</v>
      </c>
      <c r="I185" s="108">
        <v>41640</v>
      </c>
      <c r="J185" s="108">
        <v>44286</v>
      </c>
      <c r="K185" s="37" t="s">
        <v>2501</v>
      </c>
      <c r="L185" s="109">
        <v>12593842.84</v>
      </c>
      <c r="M185" s="109">
        <v>9448077.4299999997</v>
      </c>
      <c r="N185" s="110">
        <v>8030865.8099999996</v>
      </c>
    </row>
    <row r="186" spans="1:14" ht="53.25" customHeight="1" x14ac:dyDescent="0.25">
      <c r="A186" s="72">
        <v>183</v>
      </c>
      <c r="B186" s="37" t="s">
        <v>2220</v>
      </c>
      <c r="C186" s="107" t="s">
        <v>2221</v>
      </c>
      <c r="D186" s="37" t="s">
        <v>2222</v>
      </c>
      <c r="E186" s="37" t="s">
        <v>967</v>
      </c>
      <c r="F186" s="37" t="s">
        <v>2223</v>
      </c>
      <c r="G186" s="37" t="s">
        <v>2502</v>
      </c>
      <c r="H186" s="37" t="s">
        <v>2224</v>
      </c>
      <c r="I186" s="108">
        <v>41640</v>
      </c>
      <c r="J186" s="108">
        <v>43448</v>
      </c>
      <c r="K186" s="37" t="s">
        <v>1132</v>
      </c>
      <c r="L186" s="109">
        <v>2044196.04</v>
      </c>
      <c r="M186" s="109">
        <v>1000000</v>
      </c>
      <c r="N186" s="110">
        <v>850000</v>
      </c>
    </row>
    <row r="187" spans="1:14" ht="49.5" customHeight="1" x14ac:dyDescent="0.25">
      <c r="A187" s="72">
        <v>184</v>
      </c>
      <c r="B187" s="37" t="s">
        <v>2251</v>
      </c>
      <c r="C187" s="107" t="s">
        <v>2252</v>
      </c>
      <c r="D187" s="37" t="s">
        <v>1832</v>
      </c>
      <c r="E187" s="37" t="s">
        <v>933</v>
      </c>
      <c r="F187" s="37" t="s">
        <v>257</v>
      </c>
      <c r="G187" s="37" t="s">
        <v>795</v>
      </c>
      <c r="H187" s="37" t="s">
        <v>1833</v>
      </c>
      <c r="I187" s="108">
        <v>41640</v>
      </c>
      <c r="J187" s="108">
        <v>44742</v>
      </c>
      <c r="K187" s="37" t="s">
        <v>3254</v>
      </c>
      <c r="L187" s="109">
        <v>76866527.189999998</v>
      </c>
      <c r="M187" s="109">
        <v>14994500</v>
      </c>
      <c r="N187" s="110">
        <v>12745325</v>
      </c>
    </row>
    <row r="188" spans="1:14" ht="70.5" customHeight="1" x14ac:dyDescent="0.25">
      <c r="A188" s="72">
        <v>185</v>
      </c>
      <c r="B188" s="37" t="s">
        <v>2253</v>
      </c>
      <c r="C188" s="107" t="s">
        <v>2503</v>
      </c>
      <c r="D188" s="37" t="s">
        <v>2254</v>
      </c>
      <c r="E188" s="37" t="s">
        <v>969</v>
      </c>
      <c r="F188" s="37" t="s">
        <v>755</v>
      </c>
      <c r="G188" s="37" t="s">
        <v>756</v>
      </c>
      <c r="H188" s="37" t="s">
        <v>2504</v>
      </c>
      <c r="I188" s="108">
        <v>41640</v>
      </c>
      <c r="J188" s="108">
        <v>43585</v>
      </c>
      <c r="K188" s="37" t="s">
        <v>2255</v>
      </c>
      <c r="L188" s="109">
        <v>1597054.17</v>
      </c>
      <c r="M188" s="109">
        <v>985897.15</v>
      </c>
      <c r="N188" s="110">
        <v>838012.57</v>
      </c>
    </row>
    <row r="189" spans="1:14" ht="152.25" customHeight="1" x14ac:dyDescent="0.25">
      <c r="A189" s="72">
        <v>186</v>
      </c>
      <c r="B189" s="37" t="s">
        <v>2250</v>
      </c>
      <c r="C189" s="107" t="s">
        <v>3898</v>
      </c>
      <c r="D189" s="37" t="s">
        <v>1371</v>
      </c>
      <c r="E189" s="37" t="s">
        <v>909</v>
      </c>
      <c r="F189" s="37" t="s">
        <v>72</v>
      </c>
      <c r="G189" s="37" t="s">
        <v>251</v>
      </c>
      <c r="H189" s="37" t="s">
        <v>1024</v>
      </c>
      <c r="I189" s="108">
        <v>41640</v>
      </c>
      <c r="J189" s="108">
        <v>43830</v>
      </c>
      <c r="K189" s="37" t="s">
        <v>2505</v>
      </c>
      <c r="L189" s="109">
        <v>23677964.59</v>
      </c>
      <c r="M189" s="109">
        <v>23023686.469999999</v>
      </c>
      <c r="N189" s="110">
        <v>19339896.629999999</v>
      </c>
    </row>
    <row r="190" spans="1:14" ht="57" customHeight="1" x14ac:dyDescent="0.25">
      <c r="A190" s="72">
        <v>187</v>
      </c>
      <c r="B190" s="37" t="s">
        <v>2506</v>
      </c>
      <c r="C190" s="107" t="s">
        <v>3899</v>
      </c>
      <c r="D190" s="37" t="s">
        <v>2256</v>
      </c>
      <c r="E190" s="37" t="s">
        <v>930</v>
      </c>
      <c r="F190" s="37" t="s">
        <v>2257</v>
      </c>
      <c r="G190" s="37" t="s">
        <v>2258</v>
      </c>
      <c r="H190" s="37" t="s">
        <v>2507</v>
      </c>
      <c r="I190" s="108">
        <v>41640</v>
      </c>
      <c r="J190" s="108">
        <v>43799</v>
      </c>
      <c r="K190" s="37" t="s">
        <v>3284</v>
      </c>
      <c r="L190" s="109">
        <v>9235347.1699999999</v>
      </c>
      <c r="M190" s="109">
        <v>4692139.46</v>
      </c>
      <c r="N190" s="110">
        <v>3988318.54</v>
      </c>
    </row>
    <row r="191" spans="1:14" ht="99" customHeight="1" x14ac:dyDescent="0.25">
      <c r="A191" s="72">
        <v>188</v>
      </c>
      <c r="B191" s="37" t="s">
        <v>2508</v>
      </c>
      <c r="C191" s="107" t="s">
        <v>3900</v>
      </c>
      <c r="D191" s="37" t="s">
        <v>2509</v>
      </c>
      <c r="E191" s="37" t="s">
        <v>939</v>
      </c>
      <c r="F191" s="37" t="s">
        <v>2510</v>
      </c>
      <c r="G191" s="37" t="s">
        <v>2511</v>
      </c>
      <c r="H191" s="37" t="s">
        <v>2512</v>
      </c>
      <c r="I191" s="108">
        <v>41640</v>
      </c>
      <c r="J191" s="108">
        <v>44196</v>
      </c>
      <c r="K191" s="37" t="s">
        <v>2513</v>
      </c>
      <c r="L191" s="109">
        <v>12110159.380000001</v>
      </c>
      <c r="M191" s="109">
        <v>9479598.3100000005</v>
      </c>
      <c r="N191" s="110">
        <v>8057658.5599999996</v>
      </c>
    </row>
    <row r="192" spans="1:14" ht="72" customHeight="1" x14ac:dyDescent="0.25">
      <c r="A192" s="72">
        <v>189</v>
      </c>
      <c r="B192" s="37" t="s">
        <v>2514</v>
      </c>
      <c r="C192" s="107" t="s">
        <v>2515</v>
      </c>
      <c r="D192" s="37" t="s">
        <v>2516</v>
      </c>
      <c r="E192" s="37" t="s">
        <v>933</v>
      </c>
      <c r="F192" s="37" t="s">
        <v>2517</v>
      </c>
      <c r="G192" s="37" t="s">
        <v>2518</v>
      </c>
      <c r="H192" s="37" t="s">
        <v>2519</v>
      </c>
      <c r="I192" s="108">
        <v>41640</v>
      </c>
      <c r="J192" s="108">
        <v>43738</v>
      </c>
      <c r="K192" s="37" t="s">
        <v>2520</v>
      </c>
      <c r="L192" s="109">
        <v>8649072</v>
      </c>
      <c r="M192" s="109">
        <v>8649072</v>
      </c>
      <c r="N192" s="110">
        <v>7351711.2000000002</v>
      </c>
    </row>
    <row r="193" spans="1:14" ht="90.75" customHeight="1" x14ac:dyDescent="0.25">
      <c r="A193" s="72">
        <v>190</v>
      </c>
      <c r="B193" s="37" t="s">
        <v>2521</v>
      </c>
      <c r="C193" s="107" t="s">
        <v>2522</v>
      </c>
      <c r="D193" s="37" t="s">
        <v>2523</v>
      </c>
      <c r="E193" s="37" t="s">
        <v>909</v>
      </c>
      <c r="F193" s="37" t="s">
        <v>2524</v>
      </c>
      <c r="G193" s="37" t="s">
        <v>2525</v>
      </c>
      <c r="H193" s="37" t="s">
        <v>2526</v>
      </c>
      <c r="I193" s="108">
        <v>41640</v>
      </c>
      <c r="J193" s="108">
        <v>44196</v>
      </c>
      <c r="K193" s="37" t="s">
        <v>2527</v>
      </c>
      <c r="L193" s="109">
        <v>6013108.3499999996</v>
      </c>
      <c r="M193" s="109">
        <v>5969434.3499999996</v>
      </c>
      <c r="N193" s="110">
        <v>4775547.4800000004</v>
      </c>
    </row>
    <row r="194" spans="1:14" ht="75" customHeight="1" x14ac:dyDescent="0.25">
      <c r="A194" s="72">
        <v>191</v>
      </c>
      <c r="B194" s="37" t="s">
        <v>2528</v>
      </c>
      <c r="C194" s="107" t="s">
        <v>2529</v>
      </c>
      <c r="D194" s="37" t="s">
        <v>1126</v>
      </c>
      <c r="E194" s="37" t="s">
        <v>933</v>
      </c>
      <c r="F194" s="37" t="s">
        <v>257</v>
      </c>
      <c r="G194" s="37" t="s">
        <v>258</v>
      </c>
      <c r="H194" s="37" t="s">
        <v>1144</v>
      </c>
      <c r="I194" s="108">
        <v>41640</v>
      </c>
      <c r="J194" s="108">
        <v>44134</v>
      </c>
      <c r="K194" s="37" t="s">
        <v>3285</v>
      </c>
      <c r="L194" s="109">
        <v>12946907.98</v>
      </c>
      <c r="M194" s="109">
        <v>8541300</v>
      </c>
      <c r="N194" s="110">
        <v>7260105</v>
      </c>
    </row>
    <row r="195" spans="1:14" ht="66" customHeight="1" x14ac:dyDescent="0.25">
      <c r="A195" s="72">
        <v>192</v>
      </c>
      <c r="B195" s="37" t="s">
        <v>2530</v>
      </c>
      <c r="C195" s="107" t="s">
        <v>2531</v>
      </c>
      <c r="D195" s="37" t="s">
        <v>2532</v>
      </c>
      <c r="E195" s="37" t="s">
        <v>901</v>
      </c>
      <c r="F195" s="37" t="s">
        <v>282</v>
      </c>
      <c r="G195" s="37" t="s">
        <v>2533</v>
      </c>
      <c r="H195" s="37" t="s">
        <v>2534</v>
      </c>
      <c r="I195" s="108">
        <v>42916</v>
      </c>
      <c r="J195" s="108">
        <v>44500</v>
      </c>
      <c r="K195" s="37" t="s">
        <v>2535</v>
      </c>
      <c r="L195" s="109">
        <v>8767956.4600000009</v>
      </c>
      <c r="M195" s="109">
        <v>6601000</v>
      </c>
      <c r="N195" s="110">
        <v>5610850</v>
      </c>
    </row>
    <row r="196" spans="1:14" ht="58.5" customHeight="1" x14ac:dyDescent="0.25">
      <c r="A196" s="72">
        <v>193</v>
      </c>
      <c r="B196" s="37" t="s">
        <v>3073</v>
      </c>
      <c r="C196" s="107" t="s">
        <v>3074</v>
      </c>
      <c r="D196" s="37" t="s">
        <v>3075</v>
      </c>
      <c r="E196" s="37" t="s">
        <v>906</v>
      </c>
      <c r="F196" s="37" t="s">
        <v>1173</v>
      </c>
      <c r="G196" s="37" t="s">
        <v>1174</v>
      </c>
      <c r="H196" s="37" t="s">
        <v>3076</v>
      </c>
      <c r="I196" s="108">
        <v>43647</v>
      </c>
      <c r="J196" s="108">
        <v>44316</v>
      </c>
      <c r="K196" s="37" t="s">
        <v>3077</v>
      </c>
      <c r="L196" s="109">
        <v>12470832.539999999</v>
      </c>
      <c r="M196" s="109">
        <v>7734506</v>
      </c>
      <c r="N196" s="110">
        <v>3281430.1</v>
      </c>
    </row>
    <row r="197" spans="1:14" ht="78" customHeight="1" x14ac:dyDescent="0.25">
      <c r="A197" s="72">
        <v>194</v>
      </c>
      <c r="B197" s="37" t="s">
        <v>3040</v>
      </c>
      <c r="C197" s="107" t="s">
        <v>3041</v>
      </c>
      <c r="D197" s="37" t="s">
        <v>932</v>
      </c>
      <c r="E197" s="37" t="s">
        <v>145</v>
      </c>
      <c r="F197" s="37" t="s">
        <v>934</v>
      </c>
      <c r="G197" s="37" t="s">
        <v>935</v>
      </c>
      <c r="H197" s="37" t="s">
        <v>1308</v>
      </c>
      <c r="I197" s="108">
        <v>41640</v>
      </c>
      <c r="J197" s="108">
        <v>43738</v>
      </c>
      <c r="K197" s="37" t="s">
        <v>3042</v>
      </c>
      <c r="L197" s="109">
        <v>2850196.44</v>
      </c>
      <c r="M197" s="109">
        <v>2785775.8</v>
      </c>
      <c r="N197" s="110">
        <v>2367909.4300000002</v>
      </c>
    </row>
    <row r="198" spans="1:14" ht="27.75" customHeight="1" x14ac:dyDescent="0.25">
      <c r="A198" s="72">
        <v>195</v>
      </c>
      <c r="B198" s="37" t="s">
        <v>2536</v>
      </c>
      <c r="C198" s="107" t="s">
        <v>3901</v>
      </c>
      <c r="D198" s="37" t="s">
        <v>1474</v>
      </c>
      <c r="E198" s="37" t="s">
        <v>901</v>
      </c>
      <c r="F198" s="37" t="s">
        <v>318</v>
      </c>
      <c r="G198" s="37" t="s">
        <v>319</v>
      </c>
      <c r="H198" s="37" t="s">
        <v>1475</v>
      </c>
      <c r="I198" s="108">
        <v>41640</v>
      </c>
      <c r="J198" s="108">
        <v>43738</v>
      </c>
      <c r="K198" s="37" t="s">
        <v>2537</v>
      </c>
      <c r="L198" s="109">
        <v>13401409.32</v>
      </c>
      <c r="M198" s="109">
        <v>9629899.6099999994</v>
      </c>
      <c r="N198" s="110">
        <v>8185414.6600000001</v>
      </c>
    </row>
    <row r="199" spans="1:14" ht="97.5" customHeight="1" x14ac:dyDescent="0.25">
      <c r="A199" s="72">
        <v>196</v>
      </c>
      <c r="B199" s="37" t="s">
        <v>3043</v>
      </c>
      <c r="C199" s="107" t="s">
        <v>3044</v>
      </c>
      <c r="D199" s="64" t="s">
        <v>2631</v>
      </c>
      <c r="E199" s="37" t="s">
        <v>3045</v>
      </c>
      <c r="F199" s="37" t="s">
        <v>2632</v>
      </c>
      <c r="G199" s="37" t="s">
        <v>2633</v>
      </c>
      <c r="H199" s="37" t="s">
        <v>2634</v>
      </c>
      <c r="I199" s="108">
        <v>42736</v>
      </c>
      <c r="J199" s="108">
        <v>44651</v>
      </c>
      <c r="K199" s="37" t="s">
        <v>3047</v>
      </c>
      <c r="L199" s="109">
        <v>12006150.039999999</v>
      </c>
      <c r="M199" s="109">
        <v>10000000</v>
      </c>
      <c r="N199" s="110">
        <v>2000000</v>
      </c>
    </row>
    <row r="200" spans="1:14" ht="102.75" customHeight="1" x14ac:dyDescent="0.25">
      <c r="A200" s="72">
        <v>197</v>
      </c>
      <c r="B200" s="37" t="s">
        <v>2538</v>
      </c>
      <c r="C200" s="107" t="s">
        <v>3902</v>
      </c>
      <c r="D200" s="37" t="s">
        <v>2539</v>
      </c>
      <c r="E200" s="37" t="s">
        <v>3046</v>
      </c>
      <c r="F200" s="37" t="s">
        <v>262</v>
      </c>
      <c r="G200" s="37" t="s">
        <v>263</v>
      </c>
      <c r="H200" s="37" t="s">
        <v>2540</v>
      </c>
      <c r="I200" s="108">
        <v>41640</v>
      </c>
      <c r="J200" s="108">
        <v>43524</v>
      </c>
      <c r="K200" s="37" t="s">
        <v>2541</v>
      </c>
      <c r="L200" s="109">
        <v>493420</v>
      </c>
      <c r="M200" s="109">
        <v>493420</v>
      </c>
      <c r="N200" s="110">
        <v>419407</v>
      </c>
    </row>
    <row r="201" spans="1:14" ht="152.25" customHeight="1" x14ac:dyDescent="0.25">
      <c r="A201" s="72">
        <v>198</v>
      </c>
      <c r="B201" s="37" t="s">
        <v>2282</v>
      </c>
      <c r="C201" s="107" t="s">
        <v>2542</v>
      </c>
      <c r="D201" s="37" t="s">
        <v>927</v>
      </c>
      <c r="E201" s="37" t="s">
        <v>928</v>
      </c>
      <c r="F201" s="37" t="s">
        <v>87</v>
      </c>
      <c r="G201" s="37" t="s">
        <v>88</v>
      </c>
      <c r="H201" s="37" t="s">
        <v>89</v>
      </c>
      <c r="I201" s="108">
        <v>41640</v>
      </c>
      <c r="J201" s="108">
        <v>43646</v>
      </c>
      <c r="K201" s="37" t="s">
        <v>2283</v>
      </c>
      <c r="L201" s="109">
        <v>407750</v>
      </c>
      <c r="M201" s="109">
        <v>407750</v>
      </c>
      <c r="N201" s="110">
        <v>346587.5</v>
      </c>
    </row>
    <row r="202" spans="1:14" ht="76.5" customHeight="1" x14ac:dyDescent="0.25">
      <c r="A202" s="72">
        <v>199</v>
      </c>
      <c r="B202" s="37" t="s">
        <v>2284</v>
      </c>
      <c r="C202" s="107" t="s">
        <v>2543</v>
      </c>
      <c r="D202" s="37" t="s">
        <v>1727</v>
      </c>
      <c r="E202" s="37" t="s">
        <v>969</v>
      </c>
      <c r="F202" s="37" t="s">
        <v>269</v>
      </c>
      <c r="G202" s="37" t="s">
        <v>270</v>
      </c>
      <c r="H202" s="37" t="s">
        <v>1728</v>
      </c>
      <c r="I202" s="108">
        <v>41640</v>
      </c>
      <c r="J202" s="108">
        <v>43646</v>
      </c>
      <c r="K202" s="37" t="s">
        <v>2285</v>
      </c>
      <c r="L202" s="109">
        <v>156000</v>
      </c>
      <c r="M202" s="109">
        <v>156000</v>
      </c>
      <c r="N202" s="110">
        <v>132600</v>
      </c>
    </row>
    <row r="203" spans="1:14" ht="102.75" customHeight="1" x14ac:dyDescent="0.25">
      <c r="A203" s="72">
        <v>200</v>
      </c>
      <c r="B203" s="37" t="s">
        <v>2544</v>
      </c>
      <c r="C203" s="107" t="s">
        <v>2545</v>
      </c>
      <c r="D203" s="37" t="s">
        <v>988</v>
      </c>
      <c r="E203" s="37" t="s">
        <v>906</v>
      </c>
      <c r="F203" s="37" t="s">
        <v>206</v>
      </c>
      <c r="G203" s="37" t="s">
        <v>207</v>
      </c>
      <c r="H203" s="37" t="s">
        <v>208</v>
      </c>
      <c r="I203" s="108">
        <v>41640</v>
      </c>
      <c r="J203" s="108">
        <v>43646</v>
      </c>
      <c r="K203" s="37" t="s">
        <v>2546</v>
      </c>
      <c r="L203" s="109">
        <v>417000</v>
      </c>
      <c r="M203" s="109">
        <v>417000</v>
      </c>
      <c r="N203" s="110">
        <v>354450</v>
      </c>
    </row>
    <row r="204" spans="1:14" ht="80.25" customHeight="1" x14ac:dyDescent="0.25">
      <c r="A204" s="72">
        <v>201</v>
      </c>
      <c r="B204" s="37" t="s">
        <v>2286</v>
      </c>
      <c r="C204" s="107" t="s">
        <v>2547</v>
      </c>
      <c r="D204" s="37" t="s">
        <v>2287</v>
      </c>
      <c r="E204" s="37" t="s">
        <v>948</v>
      </c>
      <c r="F204" s="37" t="s">
        <v>243</v>
      </c>
      <c r="G204" s="37" t="s">
        <v>244</v>
      </c>
      <c r="H204" s="37" t="s">
        <v>2548</v>
      </c>
      <c r="I204" s="108">
        <v>41640</v>
      </c>
      <c r="J204" s="108">
        <v>43496</v>
      </c>
      <c r="K204" s="37" t="s">
        <v>2288</v>
      </c>
      <c r="L204" s="109">
        <v>295500</v>
      </c>
      <c r="M204" s="109">
        <v>295500</v>
      </c>
      <c r="N204" s="110">
        <v>251175</v>
      </c>
    </row>
    <row r="205" spans="1:14" ht="71.25" customHeight="1" x14ac:dyDescent="0.25">
      <c r="A205" s="72">
        <v>202</v>
      </c>
      <c r="B205" s="37" t="s">
        <v>2549</v>
      </c>
      <c r="C205" s="107" t="s">
        <v>2550</v>
      </c>
      <c r="D205" s="37" t="s">
        <v>2551</v>
      </c>
      <c r="E205" s="37" t="s">
        <v>948</v>
      </c>
      <c r="F205" s="37" t="s">
        <v>428</v>
      </c>
      <c r="G205" s="37" t="s">
        <v>429</v>
      </c>
      <c r="H205" s="37" t="s">
        <v>2552</v>
      </c>
      <c r="I205" s="108">
        <v>41640</v>
      </c>
      <c r="J205" s="108">
        <v>43585</v>
      </c>
      <c r="K205" s="37" t="s">
        <v>2553</v>
      </c>
      <c r="L205" s="109">
        <v>340000</v>
      </c>
      <c r="M205" s="109">
        <v>340000</v>
      </c>
      <c r="N205" s="110">
        <v>289000</v>
      </c>
    </row>
    <row r="206" spans="1:14" ht="73.5" customHeight="1" x14ac:dyDescent="0.25">
      <c r="A206" s="72">
        <v>203</v>
      </c>
      <c r="B206" s="37" t="s">
        <v>2289</v>
      </c>
      <c r="C206" s="107" t="s">
        <v>2554</v>
      </c>
      <c r="D206" s="37" t="s">
        <v>1605</v>
      </c>
      <c r="E206" s="37" t="s">
        <v>923</v>
      </c>
      <c r="F206" s="37" t="s">
        <v>434</v>
      </c>
      <c r="G206" s="37" t="s">
        <v>435</v>
      </c>
      <c r="H206" s="37" t="s">
        <v>1606</v>
      </c>
      <c r="I206" s="108">
        <v>41640</v>
      </c>
      <c r="J206" s="108">
        <v>43738</v>
      </c>
      <c r="K206" s="37" t="s">
        <v>2290</v>
      </c>
      <c r="L206" s="109">
        <v>413250</v>
      </c>
      <c r="M206" s="109">
        <v>413250</v>
      </c>
      <c r="N206" s="110">
        <v>351262.5</v>
      </c>
    </row>
    <row r="207" spans="1:14" ht="93" customHeight="1" x14ac:dyDescent="0.25">
      <c r="A207" s="72">
        <v>204</v>
      </c>
      <c r="B207" s="37" t="s">
        <v>2555</v>
      </c>
      <c r="C207" s="107" t="s">
        <v>2556</v>
      </c>
      <c r="D207" s="37" t="s">
        <v>1270</v>
      </c>
      <c r="E207" s="37" t="s">
        <v>969</v>
      </c>
      <c r="F207" s="37" t="s">
        <v>163</v>
      </c>
      <c r="G207" s="37" t="s">
        <v>375</v>
      </c>
      <c r="H207" s="37" t="s">
        <v>1302</v>
      </c>
      <c r="I207" s="108">
        <v>41640</v>
      </c>
      <c r="J207" s="108">
        <v>43646</v>
      </c>
      <c r="K207" s="37" t="s">
        <v>2557</v>
      </c>
      <c r="L207" s="109">
        <v>348500</v>
      </c>
      <c r="M207" s="109">
        <v>348500</v>
      </c>
      <c r="N207" s="110">
        <v>296225</v>
      </c>
    </row>
    <row r="208" spans="1:14" ht="78" customHeight="1" x14ac:dyDescent="0.25">
      <c r="A208" s="72">
        <v>205</v>
      </c>
      <c r="B208" s="37" t="s">
        <v>2291</v>
      </c>
      <c r="C208" s="107" t="s">
        <v>2558</v>
      </c>
      <c r="D208" s="37" t="s">
        <v>1533</v>
      </c>
      <c r="E208" s="37" t="s">
        <v>967</v>
      </c>
      <c r="F208" s="37" t="s">
        <v>1534</v>
      </c>
      <c r="G208" s="37" t="s">
        <v>1535</v>
      </c>
      <c r="H208" s="37" t="s">
        <v>1536</v>
      </c>
      <c r="I208" s="108">
        <v>41640</v>
      </c>
      <c r="J208" s="108">
        <v>43646</v>
      </c>
      <c r="K208" s="37" t="s">
        <v>2292</v>
      </c>
      <c r="L208" s="109">
        <v>405000</v>
      </c>
      <c r="M208" s="109">
        <v>405000</v>
      </c>
      <c r="N208" s="110">
        <v>344250</v>
      </c>
    </row>
    <row r="209" spans="1:14" ht="86.25" customHeight="1" x14ac:dyDescent="0.25">
      <c r="A209" s="72">
        <v>206</v>
      </c>
      <c r="B209" s="37" t="s">
        <v>2293</v>
      </c>
      <c r="C209" s="107" t="s">
        <v>2559</v>
      </c>
      <c r="D209" s="37" t="s">
        <v>2294</v>
      </c>
      <c r="E209" s="37" t="s">
        <v>912</v>
      </c>
      <c r="F209" s="37" t="s">
        <v>651</v>
      </c>
      <c r="G209" s="37" t="s">
        <v>652</v>
      </c>
      <c r="H209" s="37" t="s">
        <v>2560</v>
      </c>
      <c r="I209" s="108">
        <v>41640</v>
      </c>
      <c r="J209" s="108">
        <v>43646</v>
      </c>
      <c r="K209" s="37" t="s">
        <v>2295</v>
      </c>
      <c r="L209" s="109">
        <v>500000</v>
      </c>
      <c r="M209" s="109">
        <v>500000</v>
      </c>
      <c r="N209" s="110">
        <v>425000</v>
      </c>
    </row>
    <row r="210" spans="1:14" ht="106.5" customHeight="1" x14ac:dyDescent="0.25">
      <c r="A210" s="72">
        <v>207</v>
      </c>
      <c r="B210" s="37" t="s">
        <v>2561</v>
      </c>
      <c r="C210" s="107" t="s">
        <v>2562</v>
      </c>
      <c r="D210" s="37" t="s">
        <v>2563</v>
      </c>
      <c r="E210" s="37" t="s">
        <v>920</v>
      </c>
      <c r="F210" s="37" t="s">
        <v>2564</v>
      </c>
      <c r="G210" s="37" t="s">
        <v>2565</v>
      </c>
      <c r="H210" s="37" t="s">
        <v>2566</v>
      </c>
      <c r="I210" s="108">
        <v>41640</v>
      </c>
      <c r="J210" s="108">
        <v>43646</v>
      </c>
      <c r="K210" s="37" t="s">
        <v>2567</v>
      </c>
      <c r="L210" s="109">
        <v>252000</v>
      </c>
      <c r="M210" s="109">
        <v>252000</v>
      </c>
      <c r="N210" s="110">
        <v>214200</v>
      </c>
    </row>
    <row r="211" spans="1:14" ht="75.75" customHeight="1" x14ac:dyDescent="0.25">
      <c r="A211" s="72">
        <v>208</v>
      </c>
      <c r="B211" s="37" t="s">
        <v>2568</v>
      </c>
      <c r="C211" s="107" t="s">
        <v>3903</v>
      </c>
      <c r="D211" s="37" t="s">
        <v>1133</v>
      </c>
      <c r="E211" s="37" t="s">
        <v>909</v>
      </c>
      <c r="F211" s="37" t="s">
        <v>72</v>
      </c>
      <c r="G211" s="37" t="s">
        <v>327</v>
      </c>
      <c r="H211" s="37" t="s">
        <v>1147</v>
      </c>
      <c r="I211" s="108">
        <v>41640</v>
      </c>
      <c r="J211" s="108">
        <v>43646</v>
      </c>
      <c r="K211" s="37" t="s">
        <v>2569</v>
      </c>
      <c r="L211" s="109">
        <v>374755</v>
      </c>
      <c r="M211" s="109">
        <v>374755</v>
      </c>
      <c r="N211" s="110">
        <v>299804</v>
      </c>
    </row>
    <row r="212" spans="1:14" ht="97.5" customHeight="1" x14ac:dyDescent="0.25">
      <c r="A212" s="72">
        <v>209</v>
      </c>
      <c r="B212" s="37" t="s">
        <v>2570</v>
      </c>
      <c r="C212" s="107" t="s">
        <v>2571</v>
      </c>
      <c r="D212" s="37" t="s">
        <v>2276</v>
      </c>
      <c r="E212" s="37" t="s">
        <v>906</v>
      </c>
      <c r="F212" s="37" t="s">
        <v>246</v>
      </c>
      <c r="G212" s="37" t="s">
        <v>247</v>
      </c>
      <c r="H212" s="37" t="s">
        <v>2453</v>
      </c>
      <c r="I212" s="108">
        <v>41640</v>
      </c>
      <c r="J212" s="108">
        <v>43646</v>
      </c>
      <c r="K212" s="37" t="s">
        <v>2572</v>
      </c>
      <c r="L212" s="109">
        <v>485000</v>
      </c>
      <c r="M212" s="109">
        <v>485000</v>
      </c>
      <c r="N212" s="110">
        <v>412250</v>
      </c>
    </row>
    <row r="213" spans="1:14" ht="98.25" customHeight="1" x14ac:dyDescent="0.25">
      <c r="A213" s="72">
        <v>210</v>
      </c>
      <c r="B213" s="37" t="s">
        <v>2296</v>
      </c>
      <c r="C213" s="107" t="s">
        <v>2573</v>
      </c>
      <c r="D213" s="37" t="s">
        <v>965</v>
      </c>
      <c r="E213" s="37" t="s">
        <v>928</v>
      </c>
      <c r="F213" s="37" t="s">
        <v>588</v>
      </c>
      <c r="G213" s="37" t="s">
        <v>589</v>
      </c>
      <c r="H213" s="37" t="s">
        <v>966</v>
      </c>
      <c r="I213" s="108">
        <v>41640</v>
      </c>
      <c r="J213" s="108">
        <v>43677</v>
      </c>
      <c r="K213" s="37" t="s">
        <v>2297</v>
      </c>
      <c r="L213" s="109">
        <v>380000</v>
      </c>
      <c r="M213" s="109">
        <v>380000</v>
      </c>
      <c r="N213" s="110">
        <v>323000</v>
      </c>
    </row>
    <row r="214" spans="1:14" ht="87" customHeight="1" x14ac:dyDescent="0.25">
      <c r="A214" s="72">
        <v>211</v>
      </c>
      <c r="B214" s="37" t="s">
        <v>2574</v>
      </c>
      <c r="C214" s="107" t="s">
        <v>2575</v>
      </c>
      <c r="D214" s="37" t="s">
        <v>2576</v>
      </c>
      <c r="E214" s="37" t="s">
        <v>923</v>
      </c>
      <c r="F214" s="37" t="s">
        <v>924</v>
      </c>
      <c r="G214" s="37" t="s">
        <v>925</v>
      </c>
      <c r="H214" s="37" t="s">
        <v>2577</v>
      </c>
      <c r="I214" s="108">
        <v>41640</v>
      </c>
      <c r="J214" s="108">
        <v>43646</v>
      </c>
      <c r="K214" s="37" t="s">
        <v>2578</v>
      </c>
      <c r="L214" s="109">
        <v>416185.84</v>
      </c>
      <c r="M214" s="109">
        <v>416185.84</v>
      </c>
      <c r="N214" s="110">
        <v>353757.96</v>
      </c>
    </row>
    <row r="215" spans="1:14" ht="132.75" customHeight="1" x14ac:dyDescent="0.25">
      <c r="A215" s="72">
        <v>212</v>
      </c>
      <c r="B215" s="37" t="s">
        <v>2579</v>
      </c>
      <c r="C215" s="107" t="s">
        <v>2580</v>
      </c>
      <c r="D215" s="37" t="s">
        <v>2581</v>
      </c>
      <c r="E215" s="37" t="s">
        <v>909</v>
      </c>
      <c r="F215" s="37" t="s">
        <v>2582</v>
      </c>
      <c r="G215" s="37" t="s">
        <v>2583</v>
      </c>
      <c r="H215" s="37" t="s">
        <v>2584</v>
      </c>
      <c r="I215" s="108">
        <v>41640</v>
      </c>
      <c r="J215" s="108">
        <v>43738</v>
      </c>
      <c r="K215" s="37" t="s">
        <v>2585</v>
      </c>
      <c r="L215" s="109">
        <v>400000</v>
      </c>
      <c r="M215" s="109">
        <v>400000</v>
      </c>
      <c r="N215" s="110">
        <v>320000</v>
      </c>
    </row>
    <row r="216" spans="1:14" ht="100.5" customHeight="1" x14ac:dyDescent="0.25">
      <c r="A216" s="72">
        <v>213</v>
      </c>
      <c r="B216" s="37" t="s">
        <v>2298</v>
      </c>
      <c r="C216" s="107" t="s">
        <v>2586</v>
      </c>
      <c r="D216" s="37" t="s">
        <v>2299</v>
      </c>
      <c r="E216" s="37" t="s">
        <v>933</v>
      </c>
      <c r="F216" s="37" t="s">
        <v>2300</v>
      </c>
      <c r="G216" s="37" t="s">
        <v>2301</v>
      </c>
      <c r="H216" s="37" t="s">
        <v>1623</v>
      </c>
      <c r="I216" s="108">
        <v>41640</v>
      </c>
      <c r="J216" s="108">
        <v>43555</v>
      </c>
      <c r="K216" s="37" t="s">
        <v>2302</v>
      </c>
      <c r="L216" s="109">
        <v>397050</v>
      </c>
      <c r="M216" s="109">
        <v>397050</v>
      </c>
      <c r="N216" s="110">
        <v>337492.5</v>
      </c>
    </row>
    <row r="217" spans="1:14" ht="101.25" customHeight="1" x14ac:dyDescent="0.25">
      <c r="A217" s="72">
        <v>214</v>
      </c>
      <c r="B217" s="37" t="s">
        <v>2587</v>
      </c>
      <c r="C217" s="107" t="s">
        <v>3904</v>
      </c>
      <c r="D217" s="37" t="s">
        <v>1826</v>
      </c>
      <c r="E217" s="37" t="s">
        <v>920</v>
      </c>
      <c r="F217" s="37" t="s">
        <v>167</v>
      </c>
      <c r="G217" s="37" t="s">
        <v>1827</v>
      </c>
      <c r="H217" s="37" t="s">
        <v>1828</v>
      </c>
      <c r="I217" s="108">
        <v>41640</v>
      </c>
      <c r="J217" s="108">
        <v>43708</v>
      </c>
      <c r="K217" s="37" t="s">
        <v>2588</v>
      </c>
      <c r="L217" s="109">
        <v>338277.8</v>
      </c>
      <c r="M217" s="109">
        <v>338277.8</v>
      </c>
      <c r="N217" s="110">
        <v>287536.13</v>
      </c>
    </row>
    <row r="218" spans="1:14" ht="77.25" customHeight="1" x14ac:dyDescent="0.25">
      <c r="A218" s="72">
        <v>215</v>
      </c>
      <c r="B218" s="37" t="s">
        <v>2589</v>
      </c>
      <c r="C218" s="107" t="s">
        <v>2590</v>
      </c>
      <c r="D218" s="37" t="s">
        <v>2591</v>
      </c>
      <c r="E218" s="37" t="s">
        <v>967</v>
      </c>
      <c r="F218" s="37" t="s">
        <v>2592</v>
      </c>
      <c r="G218" s="37" t="s">
        <v>2593</v>
      </c>
      <c r="H218" s="37" t="s">
        <v>2594</v>
      </c>
      <c r="I218" s="108">
        <v>41640</v>
      </c>
      <c r="J218" s="108">
        <v>43646</v>
      </c>
      <c r="K218" s="37" t="s">
        <v>2595</v>
      </c>
      <c r="L218" s="109">
        <v>364500</v>
      </c>
      <c r="M218" s="109">
        <v>364500</v>
      </c>
      <c r="N218" s="110">
        <v>309825</v>
      </c>
    </row>
    <row r="219" spans="1:14" ht="98.25" customHeight="1" x14ac:dyDescent="0.25">
      <c r="A219" s="72">
        <v>216</v>
      </c>
      <c r="B219" s="37" t="s">
        <v>2303</v>
      </c>
      <c r="C219" s="107" t="s">
        <v>2596</v>
      </c>
      <c r="D219" s="37" t="s">
        <v>932</v>
      </c>
      <c r="E219" s="37" t="s">
        <v>933</v>
      </c>
      <c r="F219" s="37" t="s">
        <v>934</v>
      </c>
      <c r="G219" s="37" t="s">
        <v>935</v>
      </c>
      <c r="H219" s="37" t="s">
        <v>1308</v>
      </c>
      <c r="I219" s="108">
        <v>41640</v>
      </c>
      <c r="J219" s="108">
        <v>43646</v>
      </c>
      <c r="K219" s="37" t="s">
        <v>2304</v>
      </c>
      <c r="L219" s="109">
        <v>437459.72</v>
      </c>
      <c r="M219" s="109">
        <v>437459.72</v>
      </c>
      <c r="N219" s="110">
        <v>371840.76</v>
      </c>
    </row>
    <row r="220" spans="1:14" ht="86.25" customHeight="1" x14ac:dyDescent="0.25">
      <c r="A220" s="72">
        <v>217</v>
      </c>
      <c r="B220" s="37" t="s">
        <v>2305</v>
      </c>
      <c r="C220" s="107" t="s">
        <v>2597</v>
      </c>
      <c r="D220" s="37" t="s">
        <v>2306</v>
      </c>
      <c r="E220" s="37" t="s">
        <v>923</v>
      </c>
      <c r="F220" s="37" t="s">
        <v>384</v>
      </c>
      <c r="G220" s="37" t="s">
        <v>385</v>
      </c>
      <c r="H220" s="37" t="s">
        <v>2397</v>
      </c>
      <c r="I220" s="108">
        <v>41640</v>
      </c>
      <c r="J220" s="108">
        <v>43646</v>
      </c>
      <c r="K220" s="37" t="s">
        <v>2307</v>
      </c>
      <c r="L220" s="109">
        <v>470000</v>
      </c>
      <c r="M220" s="109">
        <v>470000</v>
      </c>
      <c r="N220" s="110">
        <v>399500</v>
      </c>
    </row>
    <row r="221" spans="1:14" ht="152.25" customHeight="1" x14ac:dyDescent="0.25">
      <c r="A221" s="72">
        <v>218</v>
      </c>
      <c r="B221" s="37" t="s">
        <v>2308</v>
      </c>
      <c r="C221" s="107" t="s">
        <v>2598</v>
      </c>
      <c r="D221" s="37" t="s">
        <v>1681</v>
      </c>
      <c r="E221" s="37" t="s">
        <v>967</v>
      </c>
      <c r="F221" s="37" t="s">
        <v>306</v>
      </c>
      <c r="G221" s="37" t="s">
        <v>307</v>
      </c>
      <c r="H221" s="37" t="s">
        <v>1682</v>
      </c>
      <c r="I221" s="108">
        <v>41640</v>
      </c>
      <c r="J221" s="108">
        <v>43738</v>
      </c>
      <c r="K221" s="37" t="s">
        <v>2309</v>
      </c>
      <c r="L221" s="109">
        <v>500000</v>
      </c>
      <c r="M221" s="109">
        <v>500000</v>
      </c>
      <c r="N221" s="110">
        <v>425000</v>
      </c>
    </row>
    <row r="222" spans="1:14" ht="111.75" customHeight="1" x14ac:dyDescent="0.25">
      <c r="A222" s="72">
        <v>219</v>
      </c>
      <c r="B222" s="37" t="s">
        <v>2599</v>
      </c>
      <c r="C222" s="107" t="s">
        <v>2600</v>
      </c>
      <c r="D222" s="37" t="s">
        <v>2437</v>
      </c>
      <c r="E222" s="37" t="s">
        <v>909</v>
      </c>
      <c r="F222" s="37" t="s">
        <v>141</v>
      </c>
      <c r="G222" s="37" t="s">
        <v>142</v>
      </c>
      <c r="H222" s="37" t="s">
        <v>143</v>
      </c>
      <c r="I222" s="108">
        <v>41640</v>
      </c>
      <c r="J222" s="108">
        <v>43524</v>
      </c>
      <c r="K222" s="37" t="s">
        <v>2601</v>
      </c>
      <c r="L222" s="109">
        <v>358900</v>
      </c>
      <c r="M222" s="109">
        <v>358900</v>
      </c>
      <c r="N222" s="110">
        <v>287120</v>
      </c>
    </row>
    <row r="223" spans="1:14" ht="152.25" customHeight="1" x14ac:dyDescent="0.25">
      <c r="A223" s="72">
        <v>220</v>
      </c>
      <c r="B223" s="37" t="s">
        <v>2310</v>
      </c>
      <c r="C223" s="107" t="s">
        <v>2602</v>
      </c>
      <c r="D223" s="37" t="s">
        <v>2603</v>
      </c>
      <c r="E223" s="37" t="s">
        <v>928</v>
      </c>
      <c r="F223" s="37" t="s">
        <v>811</v>
      </c>
      <c r="G223" s="37" t="s">
        <v>96</v>
      </c>
      <c r="H223" s="37" t="s">
        <v>97</v>
      </c>
      <c r="I223" s="108">
        <v>41640</v>
      </c>
      <c r="J223" s="108">
        <v>43646</v>
      </c>
      <c r="K223" s="37" t="s">
        <v>2311</v>
      </c>
      <c r="L223" s="109">
        <v>402400</v>
      </c>
      <c r="M223" s="109">
        <v>402400</v>
      </c>
      <c r="N223" s="110">
        <v>342040</v>
      </c>
    </row>
    <row r="224" spans="1:14" ht="62.25" customHeight="1" x14ac:dyDescent="0.25">
      <c r="A224" s="72">
        <v>221</v>
      </c>
      <c r="B224" s="37" t="s">
        <v>2604</v>
      </c>
      <c r="C224" s="107" t="s">
        <v>2605</v>
      </c>
      <c r="D224" s="37" t="s">
        <v>2606</v>
      </c>
      <c r="E224" s="37" t="s">
        <v>933</v>
      </c>
      <c r="F224" s="37" t="s">
        <v>354</v>
      </c>
      <c r="G224" s="37" t="s">
        <v>355</v>
      </c>
      <c r="H224" s="37" t="s">
        <v>2607</v>
      </c>
      <c r="I224" s="108">
        <v>41640</v>
      </c>
      <c r="J224" s="108">
        <v>43646</v>
      </c>
      <c r="K224" s="37" t="s">
        <v>2608</v>
      </c>
      <c r="L224" s="109">
        <v>241100</v>
      </c>
      <c r="M224" s="109">
        <v>241100</v>
      </c>
      <c r="N224" s="110">
        <v>204935</v>
      </c>
    </row>
    <row r="225" spans="1:14" ht="60" customHeight="1" x14ac:dyDescent="0.25">
      <c r="A225" s="72">
        <v>222</v>
      </c>
      <c r="B225" s="37" t="s">
        <v>2312</v>
      </c>
      <c r="C225" s="107" t="s">
        <v>2609</v>
      </c>
      <c r="D225" s="37" t="s">
        <v>1111</v>
      </c>
      <c r="E225" s="37" t="s">
        <v>896</v>
      </c>
      <c r="F225" s="37" t="s">
        <v>44</v>
      </c>
      <c r="G225" s="37" t="s">
        <v>330</v>
      </c>
      <c r="H225" s="37" t="s">
        <v>1139</v>
      </c>
      <c r="I225" s="108">
        <v>41640</v>
      </c>
      <c r="J225" s="108">
        <v>43738</v>
      </c>
      <c r="K225" s="37" t="s">
        <v>2313</v>
      </c>
      <c r="L225" s="109">
        <v>405000</v>
      </c>
      <c r="M225" s="109">
        <v>405000</v>
      </c>
      <c r="N225" s="110">
        <v>344250</v>
      </c>
    </row>
    <row r="226" spans="1:14" ht="105.75" customHeight="1" x14ac:dyDescent="0.25">
      <c r="A226" s="72">
        <v>223</v>
      </c>
      <c r="B226" s="37" t="s">
        <v>2314</v>
      </c>
      <c r="C226" s="107" t="s">
        <v>2610</v>
      </c>
      <c r="D226" s="37" t="s">
        <v>1450</v>
      </c>
      <c r="E226" s="37" t="s">
        <v>906</v>
      </c>
      <c r="F226" s="37" t="s">
        <v>54</v>
      </c>
      <c r="G226" s="37" t="s">
        <v>55</v>
      </c>
      <c r="H226" s="37" t="s">
        <v>56</v>
      </c>
      <c r="I226" s="108">
        <v>41640</v>
      </c>
      <c r="J226" s="108">
        <v>43646</v>
      </c>
      <c r="K226" s="37" t="s">
        <v>2315</v>
      </c>
      <c r="L226" s="109">
        <v>483760</v>
      </c>
      <c r="M226" s="109">
        <v>483760</v>
      </c>
      <c r="N226" s="110">
        <v>411196</v>
      </c>
    </row>
    <row r="227" spans="1:14" ht="117.75" customHeight="1" x14ac:dyDescent="0.25">
      <c r="A227" s="72">
        <v>224</v>
      </c>
      <c r="B227" s="37" t="s">
        <v>2316</v>
      </c>
      <c r="C227" s="107" t="s">
        <v>2611</v>
      </c>
      <c r="D227" s="37" t="s">
        <v>2317</v>
      </c>
      <c r="E227" s="37" t="s">
        <v>923</v>
      </c>
      <c r="F227" s="37" t="s">
        <v>884</v>
      </c>
      <c r="G227" s="37" t="s">
        <v>885</v>
      </c>
      <c r="H227" s="37" t="s">
        <v>1895</v>
      </c>
      <c r="I227" s="108">
        <v>41640</v>
      </c>
      <c r="J227" s="108">
        <v>43646</v>
      </c>
      <c r="K227" s="37" t="s">
        <v>2318</v>
      </c>
      <c r="L227" s="109">
        <v>500000</v>
      </c>
      <c r="M227" s="109">
        <v>500000</v>
      </c>
      <c r="N227" s="110">
        <v>425000</v>
      </c>
    </row>
    <row r="228" spans="1:14" ht="75.75" customHeight="1" x14ac:dyDescent="0.25">
      <c r="A228" s="72">
        <v>225</v>
      </c>
      <c r="B228" s="37" t="s">
        <v>2612</v>
      </c>
      <c r="C228" s="107" t="s">
        <v>2613</v>
      </c>
      <c r="D228" s="37" t="s">
        <v>1584</v>
      </c>
      <c r="E228" s="37" t="s">
        <v>896</v>
      </c>
      <c r="F228" s="37" t="s">
        <v>502</v>
      </c>
      <c r="G228" s="37" t="s">
        <v>503</v>
      </c>
      <c r="H228" s="37" t="s">
        <v>1585</v>
      </c>
      <c r="I228" s="108">
        <v>41640</v>
      </c>
      <c r="J228" s="108">
        <v>43799</v>
      </c>
      <c r="K228" s="37" t="s">
        <v>2614</v>
      </c>
      <c r="L228" s="109">
        <v>353500</v>
      </c>
      <c r="M228" s="109">
        <v>353500</v>
      </c>
      <c r="N228" s="110">
        <v>300475</v>
      </c>
    </row>
    <row r="229" spans="1:14" ht="93.75" customHeight="1" x14ac:dyDescent="0.25">
      <c r="A229" s="72">
        <v>226</v>
      </c>
      <c r="B229" s="37" t="s">
        <v>2319</v>
      </c>
      <c r="C229" s="107" t="s">
        <v>2615</v>
      </c>
      <c r="D229" s="37" t="s">
        <v>2320</v>
      </c>
      <c r="E229" s="37" t="s">
        <v>909</v>
      </c>
      <c r="F229" s="37" t="s">
        <v>112</v>
      </c>
      <c r="G229" s="37" t="s">
        <v>113</v>
      </c>
      <c r="H229" s="37" t="s">
        <v>114</v>
      </c>
      <c r="I229" s="108">
        <v>41640</v>
      </c>
      <c r="J229" s="108">
        <v>43830</v>
      </c>
      <c r="K229" s="37" t="s">
        <v>2321</v>
      </c>
      <c r="L229" s="109">
        <v>498200</v>
      </c>
      <c r="M229" s="109">
        <v>498200</v>
      </c>
      <c r="N229" s="110">
        <v>398560</v>
      </c>
    </row>
    <row r="230" spans="1:14" ht="112.5" customHeight="1" x14ac:dyDescent="0.25">
      <c r="A230" s="72">
        <v>227</v>
      </c>
      <c r="B230" s="37" t="s">
        <v>2616</v>
      </c>
      <c r="C230" s="107" t="s">
        <v>2617</v>
      </c>
      <c r="D230" s="37" t="s">
        <v>2618</v>
      </c>
      <c r="E230" s="37" t="s">
        <v>906</v>
      </c>
      <c r="F230" s="37" t="s">
        <v>284</v>
      </c>
      <c r="G230" s="37" t="s">
        <v>285</v>
      </c>
      <c r="H230" s="37" t="s">
        <v>2619</v>
      </c>
      <c r="I230" s="108">
        <v>41640</v>
      </c>
      <c r="J230" s="108">
        <v>43646</v>
      </c>
      <c r="K230" s="37" t="s">
        <v>2620</v>
      </c>
      <c r="L230" s="109">
        <v>337700</v>
      </c>
      <c r="M230" s="109">
        <v>337700</v>
      </c>
      <c r="N230" s="110">
        <v>287045</v>
      </c>
    </row>
    <row r="231" spans="1:14" ht="71.25" customHeight="1" x14ac:dyDescent="0.25">
      <c r="A231" s="72">
        <v>228</v>
      </c>
      <c r="B231" s="37" t="s">
        <v>2322</v>
      </c>
      <c r="C231" s="107" t="s">
        <v>2621</v>
      </c>
      <c r="D231" s="37" t="s">
        <v>2323</v>
      </c>
      <c r="E231" s="37" t="s">
        <v>912</v>
      </c>
      <c r="F231" s="37" t="s">
        <v>302</v>
      </c>
      <c r="G231" s="37" t="s">
        <v>303</v>
      </c>
      <c r="H231" s="37" t="s">
        <v>1530</v>
      </c>
      <c r="I231" s="108">
        <v>41640</v>
      </c>
      <c r="J231" s="108">
        <v>43616</v>
      </c>
      <c r="K231" s="37" t="s">
        <v>2324</v>
      </c>
      <c r="L231" s="109">
        <v>421000</v>
      </c>
      <c r="M231" s="109">
        <v>421000</v>
      </c>
      <c r="N231" s="110">
        <v>357850</v>
      </c>
    </row>
    <row r="232" spans="1:14" ht="66" customHeight="1" x14ac:dyDescent="0.25">
      <c r="A232" s="72">
        <v>229</v>
      </c>
      <c r="B232" s="37" t="s">
        <v>2622</v>
      </c>
      <c r="C232" s="107" t="s">
        <v>2623</v>
      </c>
      <c r="D232" s="37" t="s">
        <v>1719</v>
      </c>
      <c r="E232" s="37" t="s">
        <v>909</v>
      </c>
      <c r="F232" s="37" t="s">
        <v>1097</v>
      </c>
      <c r="G232" s="37" t="s">
        <v>1098</v>
      </c>
      <c r="H232" s="37" t="s">
        <v>1136</v>
      </c>
      <c r="I232" s="108">
        <v>41640</v>
      </c>
      <c r="J232" s="108">
        <v>43646</v>
      </c>
      <c r="K232" s="37" t="s">
        <v>2624</v>
      </c>
      <c r="L232" s="109">
        <v>296000</v>
      </c>
      <c r="M232" s="109">
        <v>296000</v>
      </c>
      <c r="N232" s="110">
        <v>236800</v>
      </c>
    </row>
    <row r="233" spans="1:14" ht="73.5" customHeight="1" x14ac:dyDescent="0.25">
      <c r="A233" s="72">
        <v>230</v>
      </c>
      <c r="B233" s="37" t="s">
        <v>2325</v>
      </c>
      <c r="C233" s="107" t="s">
        <v>2625</v>
      </c>
      <c r="D233" s="37" t="s">
        <v>2326</v>
      </c>
      <c r="E233" s="37" t="s">
        <v>928</v>
      </c>
      <c r="F233" s="37" t="s">
        <v>399</v>
      </c>
      <c r="G233" s="37" t="s">
        <v>400</v>
      </c>
      <c r="H233" s="37" t="s">
        <v>1723</v>
      </c>
      <c r="I233" s="108">
        <v>41640</v>
      </c>
      <c r="J233" s="108">
        <v>43799</v>
      </c>
      <c r="K233" s="37" t="s">
        <v>3286</v>
      </c>
      <c r="L233" s="109">
        <v>379000</v>
      </c>
      <c r="M233" s="109">
        <v>379000</v>
      </c>
      <c r="N233" s="110">
        <v>322150</v>
      </c>
    </row>
    <row r="234" spans="1:14" ht="56.25" x14ac:dyDescent="0.25">
      <c r="A234" s="72">
        <v>231</v>
      </c>
      <c r="B234" s="37" t="s">
        <v>2626</v>
      </c>
      <c r="C234" s="107" t="s">
        <v>3905</v>
      </c>
      <c r="D234" s="37" t="s">
        <v>1653</v>
      </c>
      <c r="E234" s="37" t="s">
        <v>948</v>
      </c>
      <c r="F234" s="37" t="s">
        <v>137</v>
      </c>
      <c r="G234" s="37" t="s">
        <v>138</v>
      </c>
      <c r="H234" s="37" t="s">
        <v>139</v>
      </c>
      <c r="I234" s="108">
        <v>41640</v>
      </c>
      <c r="J234" s="108">
        <v>43646</v>
      </c>
      <c r="K234" s="37" t="s">
        <v>2627</v>
      </c>
      <c r="L234" s="109">
        <v>357500</v>
      </c>
      <c r="M234" s="109">
        <v>357500</v>
      </c>
      <c r="N234" s="110">
        <v>303875</v>
      </c>
    </row>
    <row r="235" spans="1:14" ht="76.5" customHeight="1" x14ac:dyDescent="0.25">
      <c r="A235" s="72">
        <v>232</v>
      </c>
      <c r="B235" s="37" t="s">
        <v>2327</v>
      </c>
      <c r="C235" s="107" t="s">
        <v>2628</v>
      </c>
      <c r="D235" s="37" t="s">
        <v>1469</v>
      </c>
      <c r="E235" s="37" t="s">
        <v>909</v>
      </c>
      <c r="F235" s="37" t="s">
        <v>520</v>
      </c>
      <c r="G235" s="37" t="s">
        <v>521</v>
      </c>
      <c r="H235" s="37" t="s">
        <v>1470</v>
      </c>
      <c r="I235" s="108">
        <v>41640</v>
      </c>
      <c r="J235" s="108">
        <v>43646</v>
      </c>
      <c r="K235" s="37" t="s">
        <v>2328</v>
      </c>
      <c r="L235" s="109">
        <v>230225</v>
      </c>
      <c r="M235" s="109">
        <v>230225</v>
      </c>
      <c r="N235" s="110">
        <v>184180</v>
      </c>
    </row>
    <row r="236" spans="1:14" ht="86.25" customHeight="1" x14ac:dyDescent="0.25">
      <c r="A236" s="72">
        <v>233</v>
      </c>
      <c r="B236" s="37" t="s">
        <v>2629</v>
      </c>
      <c r="C236" s="107" t="s">
        <v>2630</v>
      </c>
      <c r="D236" s="37" t="s">
        <v>2631</v>
      </c>
      <c r="E236" s="37" t="s">
        <v>948</v>
      </c>
      <c r="F236" s="37" t="s">
        <v>2632</v>
      </c>
      <c r="G236" s="37" t="s">
        <v>2633</v>
      </c>
      <c r="H236" s="37" t="s">
        <v>2634</v>
      </c>
      <c r="I236" s="108">
        <v>41640</v>
      </c>
      <c r="J236" s="108">
        <v>43555</v>
      </c>
      <c r="K236" s="37" t="s">
        <v>2635</v>
      </c>
      <c r="L236" s="109">
        <v>423000</v>
      </c>
      <c r="M236" s="109">
        <v>423000</v>
      </c>
      <c r="N236" s="110">
        <v>359550</v>
      </c>
    </row>
    <row r="237" spans="1:14" ht="56.25" x14ac:dyDescent="0.25">
      <c r="A237" s="72">
        <v>234</v>
      </c>
      <c r="B237" s="37" t="s">
        <v>2329</v>
      </c>
      <c r="C237" s="107" t="s">
        <v>2636</v>
      </c>
      <c r="D237" s="37" t="s">
        <v>2330</v>
      </c>
      <c r="E237" s="37" t="s">
        <v>896</v>
      </c>
      <c r="F237" s="37" t="s">
        <v>313</v>
      </c>
      <c r="G237" s="37" t="s">
        <v>314</v>
      </c>
      <c r="H237" s="37" t="s">
        <v>2637</v>
      </c>
      <c r="I237" s="108">
        <v>41640</v>
      </c>
      <c r="J237" s="108">
        <v>43646</v>
      </c>
      <c r="K237" s="37" t="s">
        <v>2331</v>
      </c>
      <c r="L237" s="109">
        <v>394500</v>
      </c>
      <c r="M237" s="109">
        <v>394500</v>
      </c>
      <c r="N237" s="110">
        <v>335325</v>
      </c>
    </row>
    <row r="238" spans="1:14" ht="75" customHeight="1" x14ac:dyDescent="0.25">
      <c r="A238" s="72">
        <v>235</v>
      </c>
      <c r="B238" s="37" t="s">
        <v>2332</v>
      </c>
      <c r="C238" s="107" t="s">
        <v>2638</v>
      </c>
      <c r="D238" s="37" t="s">
        <v>2333</v>
      </c>
      <c r="E238" s="37" t="s">
        <v>912</v>
      </c>
      <c r="F238" s="37" t="s">
        <v>2334</v>
      </c>
      <c r="G238" s="37" t="s">
        <v>2335</v>
      </c>
      <c r="H238" s="37" t="s">
        <v>2398</v>
      </c>
      <c r="I238" s="108">
        <v>41640</v>
      </c>
      <c r="J238" s="108">
        <v>43646</v>
      </c>
      <c r="K238" s="37" t="s">
        <v>2336</v>
      </c>
      <c r="L238" s="109">
        <v>489500</v>
      </c>
      <c r="M238" s="109">
        <v>489500</v>
      </c>
      <c r="N238" s="110">
        <v>416075</v>
      </c>
    </row>
    <row r="239" spans="1:14" ht="67.5" x14ac:dyDescent="0.25">
      <c r="A239" s="72">
        <v>236</v>
      </c>
      <c r="B239" s="37" t="s">
        <v>2639</v>
      </c>
      <c r="C239" s="107" t="s">
        <v>2640</v>
      </c>
      <c r="D239" s="37" t="s">
        <v>992</v>
      </c>
      <c r="E239" s="37" t="s">
        <v>920</v>
      </c>
      <c r="F239" s="37" t="s">
        <v>220</v>
      </c>
      <c r="G239" s="37" t="s">
        <v>221</v>
      </c>
      <c r="H239" s="37" t="s">
        <v>222</v>
      </c>
      <c r="I239" s="108">
        <v>41640</v>
      </c>
      <c r="J239" s="108">
        <v>43646</v>
      </c>
      <c r="K239" s="37" t="s">
        <v>2641</v>
      </c>
      <c r="L239" s="109">
        <v>272500</v>
      </c>
      <c r="M239" s="109">
        <v>272500</v>
      </c>
      <c r="N239" s="110">
        <v>231625</v>
      </c>
    </row>
    <row r="240" spans="1:14" ht="81.75" customHeight="1" x14ac:dyDescent="0.25">
      <c r="A240" s="72">
        <v>237</v>
      </c>
      <c r="B240" s="37" t="s">
        <v>2337</v>
      </c>
      <c r="C240" s="107" t="s">
        <v>2642</v>
      </c>
      <c r="D240" s="37" t="s">
        <v>2338</v>
      </c>
      <c r="E240" s="37" t="s">
        <v>909</v>
      </c>
      <c r="F240" s="37" t="s">
        <v>2339</v>
      </c>
      <c r="G240" s="37" t="s">
        <v>2340</v>
      </c>
      <c r="H240" s="37" t="s">
        <v>2399</v>
      </c>
      <c r="I240" s="108">
        <v>41640</v>
      </c>
      <c r="J240" s="108">
        <v>43646</v>
      </c>
      <c r="K240" s="37" t="s">
        <v>3287</v>
      </c>
      <c r="L240" s="109">
        <v>199900</v>
      </c>
      <c r="M240" s="109">
        <v>199900</v>
      </c>
      <c r="N240" s="110">
        <v>159920</v>
      </c>
    </row>
    <row r="241" spans="1:14" ht="67.5" x14ac:dyDescent="0.25">
      <c r="A241" s="72">
        <v>238</v>
      </c>
      <c r="B241" s="37" t="s">
        <v>2643</v>
      </c>
      <c r="C241" s="107" t="s">
        <v>2644</v>
      </c>
      <c r="D241" s="37" t="s">
        <v>989</v>
      </c>
      <c r="E241" s="37" t="s">
        <v>928</v>
      </c>
      <c r="F241" s="37" t="s">
        <v>210</v>
      </c>
      <c r="G241" s="37" t="s">
        <v>211</v>
      </c>
      <c r="H241" s="37" t="s">
        <v>212</v>
      </c>
      <c r="I241" s="108">
        <v>41640</v>
      </c>
      <c r="J241" s="108">
        <v>43738</v>
      </c>
      <c r="K241" s="37" t="s">
        <v>2645</v>
      </c>
      <c r="L241" s="109">
        <v>434000</v>
      </c>
      <c r="M241" s="109">
        <v>434000</v>
      </c>
      <c r="N241" s="110">
        <v>368900</v>
      </c>
    </row>
    <row r="242" spans="1:14" ht="67.5" customHeight="1" x14ac:dyDescent="0.25">
      <c r="A242" s="72">
        <v>239</v>
      </c>
      <c r="B242" s="37" t="s">
        <v>2341</v>
      </c>
      <c r="C242" s="107" t="s">
        <v>2646</v>
      </c>
      <c r="D242" s="37" t="s">
        <v>1614</v>
      </c>
      <c r="E242" s="37" t="s">
        <v>909</v>
      </c>
      <c r="F242" s="37" t="s">
        <v>1615</v>
      </c>
      <c r="G242" s="37" t="s">
        <v>1616</v>
      </c>
      <c r="H242" s="37" t="s">
        <v>1617</v>
      </c>
      <c r="I242" s="108">
        <v>41640</v>
      </c>
      <c r="J242" s="108">
        <v>43708</v>
      </c>
      <c r="K242" s="37" t="s">
        <v>2342</v>
      </c>
      <c r="L242" s="109">
        <v>466948</v>
      </c>
      <c r="M242" s="109">
        <v>466948</v>
      </c>
      <c r="N242" s="110">
        <v>373558.4</v>
      </c>
    </row>
    <row r="243" spans="1:14" ht="93.75" customHeight="1" x14ac:dyDescent="0.25">
      <c r="A243" s="72">
        <v>240</v>
      </c>
      <c r="B243" s="37" t="s">
        <v>2647</v>
      </c>
      <c r="C243" s="107" t="s">
        <v>2648</v>
      </c>
      <c r="D243" s="37" t="s">
        <v>2649</v>
      </c>
      <c r="E243" s="37" t="s">
        <v>928</v>
      </c>
      <c r="F243" s="37" t="s">
        <v>287</v>
      </c>
      <c r="G243" s="37" t="s">
        <v>359</v>
      </c>
      <c r="H243" s="37" t="s">
        <v>2650</v>
      </c>
      <c r="I243" s="108">
        <v>41640</v>
      </c>
      <c r="J243" s="108">
        <v>43646</v>
      </c>
      <c r="K243" s="37" t="s">
        <v>2651</v>
      </c>
      <c r="L243" s="109">
        <v>340000</v>
      </c>
      <c r="M243" s="109">
        <v>340000</v>
      </c>
      <c r="N243" s="110">
        <v>289000</v>
      </c>
    </row>
    <row r="244" spans="1:14" ht="45" x14ac:dyDescent="0.25">
      <c r="A244" s="72">
        <v>241</v>
      </c>
      <c r="B244" s="37" t="s">
        <v>2652</v>
      </c>
      <c r="C244" s="107" t="s">
        <v>2653</v>
      </c>
      <c r="D244" s="37" t="s">
        <v>2654</v>
      </c>
      <c r="E244" s="37" t="s">
        <v>909</v>
      </c>
      <c r="F244" s="37" t="s">
        <v>2655</v>
      </c>
      <c r="G244" s="37" t="s">
        <v>2656</v>
      </c>
      <c r="H244" s="37" t="s">
        <v>2657</v>
      </c>
      <c r="I244" s="108">
        <v>41640</v>
      </c>
      <c r="J244" s="108">
        <v>43646</v>
      </c>
      <c r="K244" s="37" t="s">
        <v>2658</v>
      </c>
      <c r="L244" s="109">
        <v>400080</v>
      </c>
      <c r="M244" s="109">
        <v>400080</v>
      </c>
      <c r="N244" s="110">
        <v>320064</v>
      </c>
    </row>
    <row r="245" spans="1:14" ht="101.25" x14ac:dyDescent="0.25">
      <c r="A245" s="72">
        <v>242</v>
      </c>
      <c r="B245" s="37" t="s">
        <v>2659</v>
      </c>
      <c r="C245" s="107" t="s">
        <v>2660</v>
      </c>
      <c r="D245" s="37" t="s">
        <v>1415</v>
      </c>
      <c r="E245" s="37" t="s">
        <v>948</v>
      </c>
      <c r="F245" s="37" t="s">
        <v>510</v>
      </c>
      <c r="G245" s="37" t="s">
        <v>511</v>
      </c>
      <c r="H245" s="37" t="s">
        <v>1416</v>
      </c>
      <c r="I245" s="108">
        <v>41640</v>
      </c>
      <c r="J245" s="108">
        <v>43585</v>
      </c>
      <c r="K245" s="37" t="s">
        <v>2661</v>
      </c>
      <c r="L245" s="109">
        <v>368000</v>
      </c>
      <c r="M245" s="109">
        <v>368000</v>
      </c>
      <c r="N245" s="110">
        <v>312800</v>
      </c>
    </row>
    <row r="246" spans="1:14" ht="85.5" customHeight="1" x14ac:dyDescent="0.25">
      <c r="A246" s="72">
        <v>243</v>
      </c>
      <c r="B246" s="37" t="s">
        <v>2662</v>
      </c>
      <c r="C246" s="107" t="s">
        <v>2663</v>
      </c>
      <c r="D246" s="37" t="s">
        <v>2664</v>
      </c>
      <c r="E246" s="37" t="s">
        <v>920</v>
      </c>
      <c r="F246" s="37" t="s">
        <v>2665</v>
      </c>
      <c r="G246" s="37" t="s">
        <v>2666</v>
      </c>
      <c r="H246" s="37" t="s">
        <v>2667</v>
      </c>
      <c r="I246" s="108">
        <v>41640</v>
      </c>
      <c r="J246" s="108">
        <v>43616</v>
      </c>
      <c r="K246" s="37" t="s">
        <v>3288</v>
      </c>
      <c r="L246" s="109">
        <v>413200</v>
      </c>
      <c r="M246" s="109">
        <v>413200</v>
      </c>
      <c r="N246" s="110">
        <v>351220</v>
      </c>
    </row>
    <row r="247" spans="1:14" ht="82.5" customHeight="1" x14ac:dyDescent="0.25">
      <c r="A247" s="72">
        <v>244</v>
      </c>
      <c r="B247" s="37" t="s">
        <v>2668</v>
      </c>
      <c r="C247" s="107" t="s">
        <v>2669</v>
      </c>
      <c r="D247" s="37" t="s">
        <v>2670</v>
      </c>
      <c r="E247" s="37" t="s">
        <v>930</v>
      </c>
      <c r="F247" s="37" t="s">
        <v>2671</v>
      </c>
      <c r="G247" s="37" t="s">
        <v>2672</v>
      </c>
      <c r="H247" s="37" t="s">
        <v>2673</v>
      </c>
      <c r="I247" s="108">
        <v>41640</v>
      </c>
      <c r="J247" s="108">
        <v>43738</v>
      </c>
      <c r="K247" s="37" t="s">
        <v>2674</v>
      </c>
      <c r="L247" s="109">
        <v>484500</v>
      </c>
      <c r="M247" s="109">
        <v>484500</v>
      </c>
      <c r="N247" s="110">
        <v>411825</v>
      </c>
    </row>
    <row r="248" spans="1:14" ht="62.25" customHeight="1" x14ac:dyDescent="0.25">
      <c r="A248" s="72">
        <v>245</v>
      </c>
      <c r="B248" s="37" t="s">
        <v>2675</v>
      </c>
      <c r="C248" s="107" t="s">
        <v>2676</v>
      </c>
      <c r="D248" s="37" t="s">
        <v>2677</v>
      </c>
      <c r="E248" s="37" t="s">
        <v>920</v>
      </c>
      <c r="F248" s="37" t="s">
        <v>2678</v>
      </c>
      <c r="G248" s="37" t="s">
        <v>2679</v>
      </c>
      <c r="H248" s="37" t="s">
        <v>2680</v>
      </c>
      <c r="I248" s="108">
        <v>41640</v>
      </c>
      <c r="J248" s="108">
        <v>43646</v>
      </c>
      <c r="K248" s="37" t="s">
        <v>2681</v>
      </c>
      <c r="L248" s="109">
        <v>347500</v>
      </c>
      <c r="M248" s="109">
        <v>347500</v>
      </c>
      <c r="N248" s="110">
        <v>295375</v>
      </c>
    </row>
    <row r="249" spans="1:14" ht="79.5" customHeight="1" x14ac:dyDescent="0.25">
      <c r="A249" s="72">
        <v>246</v>
      </c>
      <c r="B249" s="37" t="s">
        <v>2343</v>
      </c>
      <c r="C249" s="107" t="s">
        <v>3906</v>
      </c>
      <c r="D249" s="37" t="s">
        <v>2344</v>
      </c>
      <c r="E249" s="37" t="s">
        <v>928</v>
      </c>
      <c r="F249" s="37" t="s">
        <v>497</v>
      </c>
      <c r="G249" s="37" t="s">
        <v>498</v>
      </c>
      <c r="H249" s="37" t="s">
        <v>2400</v>
      </c>
      <c r="I249" s="108">
        <v>41640</v>
      </c>
      <c r="J249" s="108">
        <v>43646</v>
      </c>
      <c r="K249" s="37" t="s">
        <v>2682</v>
      </c>
      <c r="L249" s="109">
        <v>470000</v>
      </c>
      <c r="M249" s="109">
        <v>470000</v>
      </c>
      <c r="N249" s="110">
        <v>399500</v>
      </c>
    </row>
    <row r="250" spans="1:14" ht="90" x14ac:dyDescent="0.25">
      <c r="A250" s="72">
        <v>247</v>
      </c>
      <c r="B250" s="37" t="s">
        <v>2345</v>
      </c>
      <c r="C250" s="107" t="s">
        <v>3907</v>
      </c>
      <c r="D250" s="37" t="s">
        <v>2346</v>
      </c>
      <c r="E250" s="37" t="s">
        <v>969</v>
      </c>
      <c r="F250" s="37" t="s">
        <v>163</v>
      </c>
      <c r="G250" s="37" t="s">
        <v>2347</v>
      </c>
      <c r="H250" s="37" t="s">
        <v>2401</v>
      </c>
      <c r="I250" s="108">
        <v>41640</v>
      </c>
      <c r="J250" s="108">
        <v>43646</v>
      </c>
      <c r="K250" s="37" t="s">
        <v>2348</v>
      </c>
      <c r="L250" s="109">
        <v>442000</v>
      </c>
      <c r="M250" s="109">
        <v>442000</v>
      </c>
      <c r="N250" s="110">
        <v>375700</v>
      </c>
    </row>
    <row r="251" spans="1:14" ht="93" customHeight="1" x14ac:dyDescent="0.25">
      <c r="A251" s="72">
        <v>248</v>
      </c>
      <c r="B251" s="37" t="s">
        <v>2683</v>
      </c>
      <c r="C251" s="107" t="s">
        <v>2684</v>
      </c>
      <c r="D251" s="37" t="s">
        <v>2685</v>
      </c>
      <c r="E251" s="37" t="s">
        <v>912</v>
      </c>
      <c r="F251" s="37" t="s">
        <v>1008</v>
      </c>
      <c r="G251" s="37" t="s">
        <v>1009</v>
      </c>
      <c r="H251" s="37" t="s">
        <v>1010</v>
      </c>
      <c r="I251" s="108">
        <v>41640</v>
      </c>
      <c r="J251" s="108">
        <v>43646</v>
      </c>
      <c r="K251" s="37" t="s">
        <v>2686</v>
      </c>
      <c r="L251" s="109">
        <v>475000</v>
      </c>
      <c r="M251" s="109">
        <v>475000</v>
      </c>
      <c r="N251" s="110">
        <v>403750</v>
      </c>
    </row>
    <row r="252" spans="1:14" ht="63.75" customHeight="1" x14ac:dyDescent="0.25">
      <c r="A252" s="72">
        <v>249</v>
      </c>
      <c r="B252" s="37" t="s">
        <v>2687</v>
      </c>
      <c r="C252" s="107" t="s">
        <v>2688</v>
      </c>
      <c r="D252" s="37" t="s">
        <v>2689</v>
      </c>
      <c r="E252" s="37" t="s">
        <v>1757</v>
      </c>
      <c r="F252" s="37" t="s">
        <v>2690</v>
      </c>
      <c r="G252" s="37" t="s">
        <v>2691</v>
      </c>
      <c r="H252" s="37" t="s">
        <v>2692</v>
      </c>
      <c r="I252" s="108">
        <v>41640</v>
      </c>
      <c r="J252" s="108">
        <v>43646</v>
      </c>
      <c r="K252" s="37" t="s">
        <v>2693</v>
      </c>
      <c r="L252" s="109">
        <v>293500</v>
      </c>
      <c r="M252" s="109">
        <v>293500</v>
      </c>
      <c r="N252" s="110">
        <v>249475</v>
      </c>
    </row>
    <row r="253" spans="1:14" ht="108" customHeight="1" x14ac:dyDescent="0.25">
      <c r="A253" s="72">
        <v>250</v>
      </c>
      <c r="B253" s="37" t="s">
        <v>2349</v>
      </c>
      <c r="C253" s="107" t="s">
        <v>2694</v>
      </c>
      <c r="D253" s="37" t="s">
        <v>2350</v>
      </c>
      <c r="E253" s="37" t="s">
        <v>894</v>
      </c>
      <c r="F253" s="37" t="s">
        <v>515</v>
      </c>
      <c r="G253" s="37" t="s">
        <v>516</v>
      </c>
      <c r="H253" s="37" t="s">
        <v>2695</v>
      </c>
      <c r="I253" s="108">
        <v>41640</v>
      </c>
      <c r="J253" s="108">
        <v>43768</v>
      </c>
      <c r="K253" s="37" t="s">
        <v>2351</v>
      </c>
      <c r="L253" s="109">
        <v>245000</v>
      </c>
      <c r="M253" s="109">
        <v>245000</v>
      </c>
      <c r="N253" s="110">
        <v>208250</v>
      </c>
    </row>
    <row r="254" spans="1:14" ht="45" x14ac:dyDescent="0.25">
      <c r="A254" s="72">
        <v>251</v>
      </c>
      <c r="B254" s="37" t="s">
        <v>2352</v>
      </c>
      <c r="C254" s="107" t="s">
        <v>2696</v>
      </c>
      <c r="D254" s="37" t="s">
        <v>2353</v>
      </c>
      <c r="E254" s="37" t="s">
        <v>923</v>
      </c>
      <c r="F254" s="37" t="s">
        <v>2354</v>
      </c>
      <c r="G254" s="37" t="s">
        <v>2355</v>
      </c>
      <c r="H254" s="37" t="s">
        <v>2697</v>
      </c>
      <c r="I254" s="108">
        <v>41640</v>
      </c>
      <c r="J254" s="108">
        <v>43646</v>
      </c>
      <c r="K254" s="37" t="s">
        <v>2356</v>
      </c>
      <c r="L254" s="109">
        <v>187000</v>
      </c>
      <c r="M254" s="109">
        <v>187000</v>
      </c>
      <c r="N254" s="110">
        <v>158950</v>
      </c>
    </row>
    <row r="255" spans="1:14" ht="90" x14ac:dyDescent="0.25">
      <c r="A255" s="72">
        <v>252</v>
      </c>
      <c r="B255" s="37" t="s">
        <v>2698</v>
      </c>
      <c r="C255" s="107" t="s">
        <v>2699</v>
      </c>
      <c r="D255" s="37" t="s">
        <v>1121</v>
      </c>
      <c r="E255" s="37" t="s">
        <v>939</v>
      </c>
      <c r="F255" s="37" t="s">
        <v>1123</v>
      </c>
      <c r="G255" s="37" t="s">
        <v>1124</v>
      </c>
      <c r="H255" s="37" t="s">
        <v>1143</v>
      </c>
      <c r="I255" s="108">
        <v>41640</v>
      </c>
      <c r="J255" s="108">
        <v>43646</v>
      </c>
      <c r="K255" s="37" t="s">
        <v>2700</v>
      </c>
      <c r="L255" s="109">
        <v>458750</v>
      </c>
      <c r="M255" s="109">
        <v>458750</v>
      </c>
      <c r="N255" s="110">
        <v>389937.5</v>
      </c>
    </row>
    <row r="256" spans="1:14" ht="87" customHeight="1" x14ac:dyDescent="0.25">
      <c r="A256" s="72">
        <v>253</v>
      </c>
      <c r="B256" s="37" t="s">
        <v>2701</v>
      </c>
      <c r="C256" s="107" t="s">
        <v>2702</v>
      </c>
      <c r="D256" s="37" t="s">
        <v>1485</v>
      </c>
      <c r="E256" s="37" t="s">
        <v>967</v>
      </c>
      <c r="F256" s="37" t="s">
        <v>1486</v>
      </c>
      <c r="G256" s="37" t="s">
        <v>1487</v>
      </c>
      <c r="H256" s="37" t="s">
        <v>1488</v>
      </c>
      <c r="I256" s="108">
        <v>41640</v>
      </c>
      <c r="J256" s="108">
        <v>43646</v>
      </c>
      <c r="K256" s="37" t="s">
        <v>2703</v>
      </c>
      <c r="L256" s="109">
        <v>385500</v>
      </c>
      <c r="M256" s="109">
        <v>385500</v>
      </c>
      <c r="N256" s="110">
        <v>327675</v>
      </c>
    </row>
    <row r="257" spans="1:14" ht="45" x14ac:dyDescent="0.25">
      <c r="A257" s="72">
        <v>254</v>
      </c>
      <c r="B257" s="37" t="s">
        <v>2357</v>
      </c>
      <c r="C257" s="107" t="s">
        <v>2704</v>
      </c>
      <c r="D257" s="37" t="s">
        <v>1590</v>
      </c>
      <c r="E257" s="37" t="s">
        <v>894</v>
      </c>
      <c r="F257" s="37" t="s">
        <v>1591</v>
      </c>
      <c r="G257" s="37" t="s">
        <v>1592</v>
      </c>
      <c r="H257" s="37" t="s">
        <v>2402</v>
      </c>
      <c r="I257" s="108">
        <v>41640</v>
      </c>
      <c r="J257" s="108">
        <v>43616</v>
      </c>
      <c r="K257" s="37" t="s">
        <v>2358</v>
      </c>
      <c r="L257" s="109">
        <v>481250</v>
      </c>
      <c r="M257" s="109">
        <v>481250</v>
      </c>
      <c r="N257" s="110">
        <v>409062.5</v>
      </c>
    </row>
    <row r="258" spans="1:14" ht="101.25" x14ac:dyDescent="0.25">
      <c r="A258" s="72">
        <v>255</v>
      </c>
      <c r="B258" s="37" t="s">
        <v>2705</v>
      </c>
      <c r="C258" s="107" t="s">
        <v>3908</v>
      </c>
      <c r="D258" s="37" t="s">
        <v>1491</v>
      </c>
      <c r="E258" s="37" t="s">
        <v>928</v>
      </c>
      <c r="F258" s="37" t="s">
        <v>404</v>
      </c>
      <c r="G258" s="37" t="s">
        <v>405</v>
      </c>
      <c r="H258" s="37" t="s">
        <v>2706</v>
      </c>
      <c r="I258" s="108">
        <v>41640</v>
      </c>
      <c r="J258" s="108">
        <v>43708</v>
      </c>
      <c r="K258" s="37" t="s">
        <v>2707</v>
      </c>
      <c r="L258" s="109">
        <v>490000</v>
      </c>
      <c r="M258" s="109">
        <v>490000</v>
      </c>
      <c r="N258" s="110">
        <v>416500</v>
      </c>
    </row>
    <row r="259" spans="1:14" ht="62.25" customHeight="1" x14ac:dyDescent="0.25">
      <c r="A259" s="72">
        <v>256</v>
      </c>
      <c r="B259" s="37" t="s">
        <v>2359</v>
      </c>
      <c r="C259" s="107" t="s">
        <v>2708</v>
      </c>
      <c r="D259" s="37" t="s">
        <v>2360</v>
      </c>
      <c r="E259" s="37" t="s">
        <v>930</v>
      </c>
      <c r="F259" s="37" t="s">
        <v>2361</v>
      </c>
      <c r="G259" s="37" t="s">
        <v>2362</v>
      </c>
      <c r="H259" s="37" t="s">
        <v>122</v>
      </c>
      <c r="I259" s="108">
        <v>41640</v>
      </c>
      <c r="J259" s="108">
        <v>43646</v>
      </c>
      <c r="K259" s="37" t="s">
        <v>2363</v>
      </c>
      <c r="L259" s="109">
        <v>500000</v>
      </c>
      <c r="M259" s="109">
        <v>500000</v>
      </c>
      <c r="N259" s="110">
        <v>425000</v>
      </c>
    </row>
    <row r="260" spans="1:14" ht="79.5" customHeight="1" x14ac:dyDescent="0.25">
      <c r="A260" s="72">
        <v>257</v>
      </c>
      <c r="B260" s="37" t="s">
        <v>2709</v>
      </c>
      <c r="C260" s="107" t="s">
        <v>2710</v>
      </c>
      <c r="D260" s="37" t="s">
        <v>1387</v>
      </c>
      <c r="E260" s="37" t="s">
        <v>920</v>
      </c>
      <c r="F260" s="37" t="s">
        <v>167</v>
      </c>
      <c r="G260" s="37" t="s">
        <v>253</v>
      </c>
      <c r="H260" s="37" t="s">
        <v>1145</v>
      </c>
      <c r="I260" s="108">
        <v>41640</v>
      </c>
      <c r="J260" s="108">
        <v>43646</v>
      </c>
      <c r="K260" s="37" t="s">
        <v>3033</v>
      </c>
      <c r="L260" s="109">
        <v>380070</v>
      </c>
      <c r="M260" s="109">
        <v>380070</v>
      </c>
      <c r="N260" s="110">
        <v>323059.5</v>
      </c>
    </row>
    <row r="261" spans="1:14" ht="99" customHeight="1" x14ac:dyDescent="0.25">
      <c r="A261" s="72">
        <v>258</v>
      </c>
      <c r="B261" s="37" t="s">
        <v>2364</v>
      </c>
      <c r="C261" s="107" t="s">
        <v>2711</v>
      </c>
      <c r="D261" s="37" t="s">
        <v>1677</v>
      </c>
      <c r="E261" s="37" t="s">
        <v>912</v>
      </c>
      <c r="F261" s="37" t="s">
        <v>183</v>
      </c>
      <c r="G261" s="37" t="s">
        <v>184</v>
      </c>
      <c r="H261" s="37" t="s">
        <v>185</v>
      </c>
      <c r="I261" s="108">
        <v>41640</v>
      </c>
      <c r="J261" s="108">
        <v>43585</v>
      </c>
      <c r="K261" s="37" t="s">
        <v>2365</v>
      </c>
      <c r="L261" s="109">
        <v>277950</v>
      </c>
      <c r="M261" s="109">
        <v>277950</v>
      </c>
      <c r="N261" s="110">
        <v>236257.5</v>
      </c>
    </row>
    <row r="262" spans="1:14" ht="78.75" x14ac:dyDescent="0.25">
      <c r="A262" s="72">
        <v>259</v>
      </c>
      <c r="B262" s="37" t="s">
        <v>2712</v>
      </c>
      <c r="C262" s="107" t="s">
        <v>2713</v>
      </c>
      <c r="D262" s="37" t="s">
        <v>1113</v>
      </c>
      <c r="E262" s="37" t="s">
        <v>939</v>
      </c>
      <c r="F262" s="37" t="s">
        <v>333</v>
      </c>
      <c r="G262" s="37" t="s">
        <v>846</v>
      </c>
      <c r="H262" s="37" t="s">
        <v>1140</v>
      </c>
      <c r="I262" s="108">
        <v>41640</v>
      </c>
      <c r="J262" s="108">
        <v>43585</v>
      </c>
      <c r="K262" s="37" t="s">
        <v>2714</v>
      </c>
      <c r="L262" s="109">
        <v>286900</v>
      </c>
      <c r="M262" s="109">
        <v>286900</v>
      </c>
      <c r="N262" s="110">
        <v>243865</v>
      </c>
    </row>
    <row r="263" spans="1:14" ht="90" x14ac:dyDescent="0.25">
      <c r="A263" s="72">
        <v>260</v>
      </c>
      <c r="B263" s="37" t="s">
        <v>2715</v>
      </c>
      <c r="C263" s="107" t="s">
        <v>2716</v>
      </c>
      <c r="D263" s="37" t="s">
        <v>2717</v>
      </c>
      <c r="E263" s="37" t="s">
        <v>894</v>
      </c>
      <c r="F263" s="37" t="s">
        <v>413</v>
      </c>
      <c r="G263" s="37" t="s">
        <v>414</v>
      </c>
      <c r="H263" s="37" t="s">
        <v>2718</v>
      </c>
      <c r="I263" s="108">
        <v>41640</v>
      </c>
      <c r="J263" s="108">
        <v>43646</v>
      </c>
      <c r="K263" s="37" t="s">
        <v>2719</v>
      </c>
      <c r="L263" s="109">
        <v>487071.29</v>
      </c>
      <c r="M263" s="109">
        <v>487071.29</v>
      </c>
      <c r="N263" s="110">
        <v>414010.59</v>
      </c>
    </row>
    <row r="264" spans="1:14" ht="135" x14ac:dyDescent="0.25">
      <c r="A264" s="72">
        <v>261</v>
      </c>
      <c r="B264" s="37" t="s">
        <v>2366</v>
      </c>
      <c r="C264" s="107" t="s">
        <v>2720</v>
      </c>
      <c r="D264" s="37" t="s">
        <v>2367</v>
      </c>
      <c r="E264" s="37" t="s">
        <v>928</v>
      </c>
      <c r="F264" s="37" t="s">
        <v>2368</v>
      </c>
      <c r="G264" s="37" t="s">
        <v>2369</v>
      </c>
      <c r="H264" s="37" t="s">
        <v>2403</v>
      </c>
      <c r="I264" s="108">
        <v>41640</v>
      </c>
      <c r="J264" s="108">
        <v>43616</v>
      </c>
      <c r="K264" s="37" t="s">
        <v>2370</v>
      </c>
      <c r="L264" s="109">
        <v>420000</v>
      </c>
      <c r="M264" s="109">
        <v>420000</v>
      </c>
      <c r="N264" s="110">
        <v>357000</v>
      </c>
    </row>
    <row r="265" spans="1:14" ht="33.75" x14ac:dyDescent="0.25">
      <c r="A265" s="72">
        <v>262</v>
      </c>
      <c r="B265" s="37" t="s">
        <v>2371</v>
      </c>
      <c r="C265" s="107" t="s">
        <v>2721</v>
      </c>
      <c r="D265" s="37" t="s">
        <v>986</v>
      </c>
      <c r="E265" s="37" t="s">
        <v>930</v>
      </c>
      <c r="F265" s="37" t="s">
        <v>197</v>
      </c>
      <c r="G265" s="37" t="s">
        <v>198</v>
      </c>
      <c r="H265" s="37" t="s">
        <v>199</v>
      </c>
      <c r="I265" s="108">
        <v>41640</v>
      </c>
      <c r="J265" s="108">
        <v>43646</v>
      </c>
      <c r="K265" s="37" t="s">
        <v>2372</v>
      </c>
      <c r="L265" s="109">
        <v>550000</v>
      </c>
      <c r="M265" s="109">
        <v>500000</v>
      </c>
      <c r="N265" s="110">
        <v>425000</v>
      </c>
    </row>
    <row r="266" spans="1:14" ht="63" customHeight="1" x14ac:dyDescent="0.25">
      <c r="A266" s="72">
        <v>263</v>
      </c>
      <c r="B266" s="37" t="s">
        <v>2373</v>
      </c>
      <c r="C266" s="107" t="s">
        <v>2722</v>
      </c>
      <c r="D266" s="37" t="s">
        <v>995</v>
      </c>
      <c r="E266" s="37" t="s">
        <v>912</v>
      </c>
      <c r="F266" s="37" t="s">
        <v>234</v>
      </c>
      <c r="G266" s="37" t="s">
        <v>235</v>
      </c>
      <c r="H266" s="37" t="s">
        <v>236</v>
      </c>
      <c r="I266" s="108">
        <v>41640</v>
      </c>
      <c r="J266" s="108">
        <v>43616</v>
      </c>
      <c r="K266" s="37" t="s">
        <v>2374</v>
      </c>
      <c r="L266" s="109">
        <v>394400</v>
      </c>
      <c r="M266" s="109">
        <v>394400</v>
      </c>
      <c r="N266" s="110">
        <v>335240</v>
      </c>
    </row>
    <row r="267" spans="1:14" ht="105" customHeight="1" x14ac:dyDescent="0.25">
      <c r="A267" s="72">
        <v>264</v>
      </c>
      <c r="B267" s="37" t="s">
        <v>2723</v>
      </c>
      <c r="C267" s="107" t="s">
        <v>2724</v>
      </c>
      <c r="D267" s="37" t="s">
        <v>2725</v>
      </c>
      <c r="E267" s="37" t="s">
        <v>894</v>
      </c>
      <c r="F267" s="37" t="s">
        <v>553</v>
      </c>
      <c r="G267" s="37" t="s">
        <v>554</v>
      </c>
      <c r="H267" s="37" t="s">
        <v>2726</v>
      </c>
      <c r="I267" s="108">
        <v>41640</v>
      </c>
      <c r="J267" s="108">
        <v>43616</v>
      </c>
      <c r="K267" s="37" t="s">
        <v>2727</v>
      </c>
      <c r="L267" s="109">
        <v>301600</v>
      </c>
      <c r="M267" s="109">
        <v>301600</v>
      </c>
      <c r="N267" s="110">
        <v>256360</v>
      </c>
    </row>
    <row r="268" spans="1:14" ht="146.25" x14ac:dyDescent="0.25">
      <c r="A268" s="72">
        <v>265</v>
      </c>
      <c r="B268" s="37" t="s">
        <v>2728</v>
      </c>
      <c r="C268" s="107" t="s">
        <v>3909</v>
      </c>
      <c r="D268" s="37" t="s">
        <v>2729</v>
      </c>
      <c r="E268" s="37" t="s">
        <v>909</v>
      </c>
      <c r="F268" s="37" t="s">
        <v>646</v>
      </c>
      <c r="G268" s="37" t="s">
        <v>647</v>
      </c>
      <c r="H268" s="37" t="s">
        <v>2730</v>
      </c>
      <c r="I268" s="108">
        <v>41640</v>
      </c>
      <c r="J268" s="108">
        <v>43646</v>
      </c>
      <c r="K268" s="37" t="s">
        <v>2731</v>
      </c>
      <c r="L268" s="109">
        <v>500000</v>
      </c>
      <c r="M268" s="109">
        <v>500000</v>
      </c>
      <c r="N268" s="110">
        <v>400000</v>
      </c>
    </row>
    <row r="269" spans="1:14" ht="62.25" customHeight="1" x14ac:dyDescent="0.25">
      <c r="A269" s="72">
        <v>266</v>
      </c>
      <c r="B269" s="37" t="s">
        <v>2732</v>
      </c>
      <c r="C269" s="107" t="s">
        <v>2733</v>
      </c>
      <c r="D269" s="37" t="s">
        <v>1620</v>
      </c>
      <c r="E269" s="37" t="s">
        <v>901</v>
      </c>
      <c r="F269" s="37" t="s">
        <v>1621</v>
      </c>
      <c r="G269" s="37" t="s">
        <v>1622</v>
      </c>
      <c r="H269" s="37" t="s">
        <v>1623</v>
      </c>
      <c r="I269" s="108">
        <v>41640</v>
      </c>
      <c r="J269" s="108">
        <v>43738</v>
      </c>
      <c r="K269" s="37" t="s">
        <v>3289</v>
      </c>
      <c r="L269" s="109">
        <v>477820</v>
      </c>
      <c r="M269" s="109">
        <v>477820</v>
      </c>
      <c r="N269" s="110">
        <v>406147</v>
      </c>
    </row>
    <row r="270" spans="1:14" ht="107.25" customHeight="1" x14ac:dyDescent="0.25">
      <c r="A270" s="72">
        <v>267</v>
      </c>
      <c r="B270" s="37" t="s">
        <v>2375</v>
      </c>
      <c r="C270" s="107" t="s">
        <v>2734</v>
      </c>
      <c r="D270" s="37" t="s">
        <v>911</v>
      </c>
      <c r="E270" s="37" t="s">
        <v>912</v>
      </c>
      <c r="F270" s="37" t="s">
        <v>68</v>
      </c>
      <c r="G270" s="37" t="s">
        <v>69</v>
      </c>
      <c r="H270" s="37" t="s">
        <v>70</v>
      </c>
      <c r="I270" s="108">
        <v>41640</v>
      </c>
      <c r="J270" s="108">
        <v>43646</v>
      </c>
      <c r="K270" s="37" t="s">
        <v>2376</v>
      </c>
      <c r="L270" s="109">
        <v>362500</v>
      </c>
      <c r="M270" s="109">
        <v>362500</v>
      </c>
      <c r="N270" s="110">
        <v>308125</v>
      </c>
    </row>
    <row r="271" spans="1:14" ht="67.5" x14ac:dyDescent="0.25">
      <c r="A271" s="72">
        <v>268</v>
      </c>
      <c r="B271" s="37" t="s">
        <v>2735</v>
      </c>
      <c r="C271" s="107" t="s">
        <v>2736</v>
      </c>
      <c r="D271" s="37" t="s">
        <v>1513</v>
      </c>
      <c r="E271" s="37" t="s">
        <v>912</v>
      </c>
      <c r="F271" s="37" t="s">
        <v>453</v>
      </c>
      <c r="G271" s="37" t="s">
        <v>454</v>
      </c>
      <c r="H271" s="37" t="s">
        <v>1514</v>
      </c>
      <c r="I271" s="108">
        <v>41640</v>
      </c>
      <c r="J271" s="108">
        <v>43646</v>
      </c>
      <c r="K271" s="37" t="s">
        <v>2737</v>
      </c>
      <c r="L271" s="109">
        <v>378000</v>
      </c>
      <c r="M271" s="109">
        <v>378000</v>
      </c>
      <c r="N271" s="110">
        <v>321300</v>
      </c>
    </row>
    <row r="272" spans="1:14" ht="84.75" customHeight="1" x14ac:dyDescent="0.25">
      <c r="A272" s="72">
        <v>269</v>
      </c>
      <c r="B272" s="37" t="s">
        <v>2738</v>
      </c>
      <c r="C272" s="107" t="s">
        <v>2739</v>
      </c>
      <c r="D272" s="37" t="s">
        <v>2740</v>
      </c>
      <c r="E272" s="37" t="s">
        <v>967</v>
      </c>
      <c r="F272" s="37" t="s">
        <v>337</v>
      </c>
      <c r="G272" s="37" t="s">
        <v>492</v>
      </c>
      <c r="H272" s="37" t="s">
        <v>1183</v>
      </c>
      <c r="I272" s="108">
        <v>41640</v>
      </c>
      <c r="J272" s="108">
        <v>44196</v>
      </c>
      <c r="K272" s="37" t="s">
        <v>2741</v>
      </c>
      <c r="L272" s="109">
        <v>242500</v>
      </c>
      <c r="M272" s="109">
        <v>242500</v>
      </c>
      <c r="N272" s="110">
        <v>206125</v>
      </c>
    </row>
    <row r="273" spans="1:14" ht="72.75" customHeight="1" x14ac:dyDescent="0.25">
      <c r="A273" s="72">
        <v>270</v>
      </c>
      <c r="B273" s="37" t="s">
        <v>2377</v>
      </c>
      <c r="C273" s="107" t="s">
        <v>3910</v>
      </c>
      <c r="D273" s="37" t="s">
        <v>2378</v>
      </c>
      <c r="E273" s="37" t="s">
        <v>896</v>
      </c>
      <c r="F273" s="37" t="s">
        <v>2379</v>
      </c>
      <c r="G273" s="37" t="s">
        <v>2380</v>
      </c>
      <c r="H273" s="37" t="s">
        <v>2404</v>
      </c>
      <c r="I273" s="108">
        <v>41640</v>
      </c>
      <c r="J273" s="108">
        <v>43646</v>
      </c>
      <c r="K273" s="37" t="s">
        <v>2381</v>
      </c>
      <c r="L273" s="109">
        <v>399994</v>
      </c>
      <c r="M273" s="109">
        <v>399994</v>
      </c>
      <c r="N273" s="110">
        <v>339994.9</v>
      </c>
    </row>
    <row r="274" spans="1:14" ht="90" x14ac:dyDescent="0.25">
      <c r="A274" s="72">
        <v>271</v>
      </c>
      <c r="B274" s="37" t="s">
        <v>2382</v>
      </c>
      <c r="C274" s="107" t="s">
        <v>2742</v>
      </c>
      <c r="D274" s="37" t="s">
        <v>993</v>
      </c>
      <c r="E274" s="37" t="s">
        <v>967</v>
      </c>
      <c r="F274" s="37" t="s">
        <v>224</v>
      </c>
      <c r="G274" s="37" t="s">
        <v>225</v>
      </c>
      <c r="H274" s="37" t="s">
        <v>226</v>
      </c>
      <c r="I274" s="108">
        <v>41640</v>
      </c>
      <c r="J274" s="108">
        <v>43646</v>
      </c>
      <c r="K274" s="37" t="s">
        <v>2383</v>
      </c>
      <c r="L274" s="109">
        <v>404500</v>
      </c>
      <c r="M274" s="109">
        <v>404500</v>
      </c>
      <c r="N274" s="110">
        <v>343825</v>
      </c>
    </row>
    <row r="275" spans="1:14" ht="94.5" customHeight="1" x14ac:dyDescent="0.25">
      <c r="A275" s="72">
        <v>272</v>
      </c>
      <c r="B275" s="37" t="s">
        <v>2743</v>
      </c>
      <c r="C275" s="107" t="s">
        <v>2744</v>
      </c>
      <c r="D275" s="37" t="s">
        <v>1254</v>
      </c>
      <c r="E275" s="37" t="s">
        <v>901</v>
      </c>
      <c r="F275" s="37" t="s">
        <v>282</v>
      </c>
      <c r="G275" s="37" t="s">
        <v>283</v>
      </c>
      <c r="H275" s="37" t="s">
        <v>1738</v>
      </c>
      <c r="I275" s="108">
        <v>41640</v>
      </c>
      <c r="J275" s="108">
        <v>43646</v>
      </c>
      <c r="K275" s="37" t="s">
        <v>2745</v>
      </c>
      <c r="L275" s="109">
        <v>295464.08</v>
      </c>
      <c r="M275" s="109">
        <v>295464.08</v>
      </c>
      <c r="N275" s="110">
        <v>251144.46</v>
      </c>
    </row>
    <row r="276" spans="1:14" ht="67.5" x14ac:dyDescent="0.25">
      <c r="A276" s="72">
        <v>273</v>
      </c>
      <c r="B276" s="37" t="s">
        <v>2746</v>
      </c>
      <c r="C276" s="107" t="s">
        <v>2747</v>
      </c>
      <c r="D276" s="37" t="s">
        <v>1525</v>
      </c>
      <c r="E276" s="37" t="s">
        <v>920</v>
      </c>
      <c r="F276" s="37" t="s">
        <v>249</v>
      </c>
      <c r="G276" s="37" t="s">
        <v>250</v>
      </c>
      <c r="H276" s="37" t="s">
        <v>1526</v>
      </c>
      <c r="I276" s="108">
        <v>41640</v>
      </c>
      <c r="J276" s="108">
        <v>43738</v>
      </c>
      <c r="K276" s="37" t="s">
        <v>2748</v>
      </c>
      <c r="L276" s="109">
        <v>365237.4</v>
      </c>
      <c r="M276" s="109">
        <v>365237.4</v>
      </c>
      <c r="N276" s="110">
        <v>310451.78999999998</v>
      </c>
    </row>
    <row r="277" spans="1:14" ht="79.5" customHeight="1" x14ac:dyDescent="0.25">
      <c r="A277" s="72">
        <v>274</v>
      </c>
      <c r="B277" s="37" t="s">
        <v>2749</v>
      </c>
      <c r="C277" s="107" t="s">
        <v>2750</v>
      </c>
      <c r="D277" s="37" t="s">
        <v>1510</v>
      </c>
      <c r="E277" s="37" t="s">
        <v>967</v>
      </c>
      <c r="F277" s="37" t="s">
        <v>620</v>
      </c>
      <c r="G277" s="37" t="s">
        <v>621</v>
      </c>
      <c r="H277" s="37" t="s">
        <v>1511</v>
      </c>
      <c r="I277" s="108">
        <v>41640</v>
      </c>
      <c r="J277" s="108">
        <v>43646</v>
      </c>
      <c r="K277" s="37" t="s">
        <v>2751</v>
      </c>
      <c r="L277" s="109">
        <v>390000</v>
      </c>
      <c r="M277" s="109">
        <v>390000</v>
      </c>
      <c r="N277" s="110">
        <v>331500</v>
      </c>
    </row>
    <row r="278" spans="1:14" ht="112.5" x14ac:dyDescent="0.25">
      <c r="A278" s="72">
        <v>275</v>
      </c>
      <c r="B278" s="37" t="s">
        <v>2384</v>
      </c>
      <c r="C278" s="107" t="s">
        <v>2752</v>
      </c>
      <c r="D278" s="37" t="s">
        <v>2385</v>
      </c>
      <c r="E278" s="37" t="s">
        <v>939</v>
      </c>
      <c r="F278" s="37" t="s">
        <v>2386</v>
      </c>
      <c r="G278" s="37" t="s">
        <v>2387</v>
      </c>
      <c r="H278" s="37" t="s">
        <v>2405</v>
      </c>
      <c r="I278" s="108">
        <v>41640</v>
      </c>
      <c r="J278" s="108">
        <v>43646</v>
      </c>
      <c r="K278" s="37" t="s">
        <v>2388</v>
      </c>
      <c r="L278" s="109">
        <v>428825</v>
      </c>
      <c r="M278" s="109">
        <v>428825</v>
      </c>
      <c r="N278" s="110">
        <v>364501.25</v>
      </c>
    </row>
    <row r="279" spans="1:14" ht="67.5" x14ac:dyDescent="0.25">
      <c r="A279" s="72">
        <v>276</v>
      </c>
      <c r="B279" s="37" t="s">
        <v>2753</v>
      </c>
      <c r="C279" s="107" t="s">
        <v>2754</v>
      </c>
      <c r="D279" s="37" t="s">
        <v>2755</v>
      </c>
      <c r="E279" s="37" t="s">
        <v>901</v>
      </c>
      <c r="F279" s="37" t="s">
        <v>2756</v>
      </c>
      <c r="G279" s="37" t="s">
        <v>2757</v>
      </c>
      <c r="H279" s="37" t="s">
        <v>2758</v>
      </c>
      <c r="I279" s="108">
        <v>41640</v>
      </c>
      <c r="J279" s="108">
        <v>43646</v>
      </c>
      <c r="K279" s="37" t="s">
        <v>3290</v>
      </c>
      <c r="L279" s="109">
        <v>264782.40000000002</v>
      </c>
      <c r="M279" s="109">
        <v>264782.40000000002</v>
      </c>
      <c r="N279" s="110">
        <v>225065.04</v>
      </c>
    </row>
    <row r="280" spans="1:14" ht="67.5" x14ac:dyDescent="0.25">
      <c r="A280" s="72">
        <v>277</v>
      </c>
      <c r="B280" s="37" t="s">
        <v>2759</v>
      </c>
      <c r="C280" s="107" t="s">
        <v>2760</v>
      </c>
      <c r="D280" s="37" t="s">
        <v>1126</v>
      </c>
      <c r="E280" s="37" t="s">
        <v>933</v>
      </c>
      <c r="F280" s="37" t="s">
        <v>257</v>
      </c>
      <c r="G280" s="37" t="s">
        <v>258</v>
      </c>
      <c r="H280" s="37" t="s">
        <v>1144</v>
      </c>
      <c r="I280" s="108">
        <v>41640</v>
      </c>
      <c r="J280" s="108">
        <v>43646</v>
      </c>
      <c r="K280" s="37" t="s">
        <v>2761</v>
      </c>
      <c r="L280" s="109">
        <v>301000</v>
      </c>
      <c r="M280" s="109">
        <v>301000</v>
      </c>
      <c r="N280" s="110">
        <v>255850</v>
      </c>
    </row>
    <row r="281" spans="1:14" ht="45" x14ac:dyDescent="0.25">
      <c r="A281" s="72">
        <v>278</v>
      </c>
      <c r="B281" s="37" t="s">
        <v>2762</v>
      </c>
      <c r="C281" s="107" t="s">
        <v>2763</v>
      </c>
      <c r="D281" s="37" t="s">
        <v>1756</v>
      </c>
      <c r="E281" s="37" t="s">
        <v>1757</v>
      </c>
      <c r="F281" s="37" t="s">
        <v>347</v>
      </c>
      <c r="G281" s="37" t="s">
        <v>1758</v>
      </c>
      <c r="H281" s="37" t="s">
        <v>1759</v>
      </c>
      <c r="I281" s="108">
        <v>41640</v>
      </c>
      <c r="J281" s="108">
        <v>43799</v>
      </c>
      <c r="K281" s="37" t="s">
        <v>2764</v>
      </c>
      <c r="L281" s="109">
        <v>247004</v>
      </c>
      <c r="M281" s="109">
        <v>247004</v>
      </c>
      <c r="N281" s="110">
        <v>209953.4</v>
      </c>
    </row>
    <row r="282" spans="1:14" ht="202.5" x14ac:dyDescent="0.25">
      <c r="A282" s="72">
        <v>279</v>
      </c>
      <c r="B282" s="37" t="s">
        <v>2389</v>
      </c>
      <c r="C282" s="107" t="s">
        <v>2765</v>
      </c>
      <c r="D282" s="37" t="s">
        <v>1642</v>
      </c>
      <c r="E282" s="37" t="s">
        <v>969</v>
      </c>
      <c r="F282" s="37" t="s">
        <v>529</v>
      </c>
      <c r="G282" s="37" t="s">
        <v>530</v>
      </c>
      <c r="H282" s="37" t="s">
        <v>1643</v>
      </c>
      <c r="I282" s="108">
        <v>41640</v>
      </c>
      <c r="J282" s="108">
        <v>43646</v>
      </c>
      <c r="K282" s="37" t="s">
        <v>2390</v>
      </c>
      <c r="L282" s="109">
        <v>357500</v>
      </c>
      <c r="M282" s="109">
        <v>357500</v>
      </c>
      <c r="N282" s="110">
        <v>303875</v>
      </c>
    </row>
    <row r="283" spans="1:14" ht="85.5" customHeight="1" x14ac:dyDescent="0.25">
      <c r="A283" s="72">
        <v>280</v>
      </c>
      <c r="B283" s="37" t="s">
        <v>2766</v>
      </c>
      <c r="C283" s="107" t="s">
        <v>2767</v>
      </c>
      <c r="D283" s="37" t="s">
        <v>1106</v>
      </c>
      <c r="E283" s="37" t="s">
        <v>969</v>
      </c>
      <c r="F283" s="37" t="s">
        <v>163</v>
      </c>
      <c r="G283" s="37" t="s">
        <v>1108</v>
      </c>
      <c r="H283" s="37" t="s">
        <v>1138</v>
      </c>
      <c r="I283" s="108">
        <v>41640</v>
      </c>
      <c r="J283" s="108">
        <v>43465</v>
      </c>
      <c r="K283" s="37" t="s">
        <v>2768</v>
      </c>
      <c r="L283" s="109">
        <v>284048</v>
      </c>
      <c r="M283" s="109">
        <v>284048</v>
      </c>
      <c r="N283" s="110">
        <v>241440.8</v>
      </c>
    </row>
    <row r="284" spans="1:14" ht="86.25" customHeight="1" x14ac:dyDescent="0.25">
      <c r="A284" s="72">
        <v>281</v>
      </c>
      <c r="B284" s="37" t="s">
        <v>2391</v>
      </c>
      <c r="C284" s="107" t="s">
        <v>2769</v>
      </c>
      <c r="D284" s="37" t="s">
        <v>1581</v>
      </c>
      <c r="E284" s="37" t="s">
        <v>939</v>
      </c>
      <c r="F284" s="37" t="s">
        <v>597</v>
      </c>
      <c r="G284" s="37" t="s">
        <v>598</v>
      </c>
      <c r="H284" s="37" t="s">
        <v>1582</v>
      </c>
      <c r="I284" s="108">
        <v>41640</v>
      </c>
      <c r="J284" s="108">
        <v>43646</v>
      </c>
      <c r="K284" s="37" t="s">
        <v>2392</v>
      </c>
      <c r="L284" s="109">
        <v>336400</v>
      </c>
      <c r="M284" s="109">
        <v>336400</v>
      </c>
      <c r="N284" s="110">
        <v>285940</v>
      </c>
    </row>
    <row r="285" spans="1:14" ht="98.25" customHeight="1" x14ac:dyDescent="0.25">
      <c r="A285" s="72">
        <v>282</v>
      </c>
      <c r="B285" s="60" t="s">
        <v>2770</v>
      </c>
      <c r="C285" s="107" t="s">
        <v>2771</v>
      </c>
      <c r="D285" s="60" t="s">
        <v>2772</v>
      </c>
      <c r="E285" s="60" t="s">
        <v>933</v>
      </c>
      <c r="F285" s="60" t="s">
        <v>2773</v>
      </c>
      <c r="G285" s="60" t="s">
        <v>2774</v>
      </c>
      <c r="H285" s="60" t="s">
        <v>2775</v>
      </c>
      <c r="I285" s="108">
        <v>41640</v>
      </c>
      <c r="J285" s="108">
        <v>43646</v>
      </c>
      <c r="K285" s="60" t="s">
        <v>2776</v>
      </c>
      <c r="L285" s="109">
        <v>495197.74</v>
      </c>
      <c r="M285" s="109">
        <v>448000</v>
      </c>
      <c r="N285" s="110">
        <v>380800</v>
      </c>
    </row>
    <row r="286" spans="1:14" ht="75" customHeight="1" x14ac:dyDescent="0.25">
      <c r="A286" s="72">
        <v>283</v>
      </c>
      <c r="B286" s="60" t="s">
        <v>2393</v>
      </c>
      <c r="C286" s="107" t="s">
        <v>2777</v>
      </c>
      <c r="D286" s="60" t="s">
        <v>973</v>
      </c>
      <c r="E286" s="60" t="s">
        <v>923</v>
      </c>
      <c r="F286" s="60" t="s">
        <v>177</v>
      </c>
      <c r="G286" s="60" t="s">
        <v>178</v>
      </c>
      <c r="H286" s="60" t="s">
        <v>179</v>
      </c>
      <c r="I286" s="108">
        <v>41640</v>
      </c>
      <c r="J286" s="108">
        <v>43738</v>
      </c>
      <c r="K286" s="60" t="s">
        <v>1678</v>
      </c>
      <c r="L286" s="109">
        <v>443900</v>
      </c>
      <c r="M286" s="109">
        <v>443900</v>
      </c>
      <c r="N286" s="110">
        <v>377315</v>
      </c>
    </row>
    <row r="287" spans="1:14" ht="75.75" customHeight="1" x14ac:dyDescent="0.25">
      <c r="A287" s="72">
        <v>284</v>
      </c>
      <c r="B287" s="60" t="s">
        <v>2778</v>
      </c>
      <c r="C287" s="107" t="s">
        <v>2779</v>
      </c>
      <c r="D287" s="60" t="s">
        <v>2780</v>
      </c>
      <c r="E287" s="60" t="s">
        <v>1757</v>
      </c>
      <c r="F287" s="60" t="s">
        <v>460</v>
      </c>
      <c r="G287" s="60" t="s">
        <v>461</v>
      </c>
      <c r="H287" s="60" t="s">
        <v>2781</v>
      </c>
      <c r="I287" s="108">
        <v>41640</v>
      </c>
      <c r="J287" s="108">
        <v>43677</v>
      </c>
      <c r="K287" s="60" t="s">
        <v>2782</v>
      </c>
      <c r="L287" s="109">
        <v>377500</v>
      </c>
      <c r="M287" s="109">
        <v>377500</v>
      </c>
      <c r="N287" s="110">
        <v>320875</v>
      </c>
    </row>
    <row r="288" spans="1:14" ht="87.75" customHeight="1" x14ac:dyDescent="0.25">
      <c r="A288" s="72">
        <v>285</v>
      </c>
      <c r="B288" s="60" t="s">
        <v>2783</v>
      </c>
      <c r="C288" s="107" t="s">
        <v>2784</v>
      </c>
      <c r="D288" s="60" t="s">
        <v>938</v>
      </c>
      <c r="E288" s="60" t="s">
        <v>939</v>
      </c>
      <c r="F288" s="60" t="s">
        <v>104</v>
      </c>
      <c r="G288" s="60" t="s">
        <v>105</v>
      </c>
      <c r="H288" s="60" t="s">
        <v>2785</v>
      </c>
      <c r="I288" s="108">
        <v>41640</v>
      </c>
      <c r="J288" s="108">
        <v>43738</v>
      </c>
      <c r="K288" s="60" t="s">
        <v>2786</v>
      </c>
      <c r="L288" s="109">
        <v>335000</v>
      </c>
      <c r="M288" s="109">
        <v>335000</v>
      </c>
      <c r="N288" s="110">
        <v>284750</v>
      </c>
    </row>
    <row r="289" spans="1:14" ht="80.25" customHeight="1" x14ac:dyDescent="0.25">
      <c r="A289" s="72">
        <v>286</v>
      </c>
      <c r="B289" s="60" t="s">
        <v>2394</v>
      </c>
      <c r="C289" s="107" t="s">
        <v>3911</v>
      </c>
      <c r="D289" s="60" t="s">
        <v>2395</v>
      </c>
      <c r="E289" s="60" t="s">
        <v>894</v>
      </c>
      <c r="F289" s="60" t="s">
        <v>476</v>
      </c>
      <c r="G289" s="60" t="s">
        <v>477</v>
      </c>
      <c r="H289" s="60" t="s">
        <v>2787</v>
      </c>
      <c r="I289" s="108">
        <v>41640</v>
      </c>
      <c r="J289" s="108">
        <v>43646</v>
      </c>
      <c r="K289" s="60" t="s">
        <v>2396</v>
      </c>
      <c r="L289" s="109">
        <v>433000</v>
      </c>
      <c r="M289" s="109">
        <v>433000</v>
      </c>
      <c r="N289" s="110">
        <v>368050</v>
      </c>
    </row>
    <row r="290" spans="1:14" ht="81.75" customHeight="1" x14ac:dyDescent="0.25">
      <c r="A290" s="72">
        <v>287</v>
      </c>
      <c r="B290" s="60" t="s">
        <v>2788</v>
      </c>
      <c r="C290" s="107" t="s">
        <v>2789</v>
      </c>
      <c r="D290" s="60" t="s">
        <v>1001</v>
      </c>
      <c r="E290" s="60" t="s">
        <v>901</v>
      </c>
      <c r="F290" s="60" t="s">
        <v>1002</v>
      </c>
      <c r="G290" s="60" t="s">
        <v>1003</v>
      </c>
      <c r="H290" s="60" t="s">
        <v>1004</v>
      </c>
      <c r="I290" s="108">
        <v>41640</v>
      </c>
      <c r="J290" s="108">
        <v>43646</v>
      </c>
      <c r="K290" s="60" t="s">
        <v>2790</v>
      </c>
      <c r="L290" s="109">
        <v>460000</v>
      </c>
      <c r="M290" s="109">
        <v>440000</v>
      </c>
      <c r="N290" s="110">
        <v>374000</v>
      </c>
    </row>
    <row r="291" spans="1:14" ht="81.75" customHeight="1" x14ac:dyDescent="0.25">
      <c r="A291" s="72">
        <v>288</v>
      </c>
      <c r="B291" s="60" t="s">
        <v>3078</v>
      </c>
      <c r="C291" s="107" t="s">
        <v>3079</v>
      </c>
      <c r="D291" s="60" t="s">
        <v>3080</v>
      </c>
      <c r="E291" s="60" t="s">
        <v>923</v>
      </c>
      <c r="F291" s="60" t="s">
        <v>3081</v>
      </c>
      <c r="G291" s="60" t="s">
        <v>3083</v>
      </c>
      <c r="H291" s="60" t="s">
        <v>3082</v>
      </c>
      <c r="I291" s="108">
        <v>41640</v>
      </c>
      <c r="J291" s="108">
        <v>44926</v>
      </c>
      <c r="K291" s="60" t="s">
        <v>3084</v>
      </c>
      <c r="L291" s="109">
        <v>10132129.439999999</v>
      </c>
      <c r="M291" s="109">
        <v>9902129.4399999995</v>
      </c>
      <c r="N291" s="110">
        <v>8416810.0199999996</v>
      </c>
    </row>
    <row r="292" spans="1:14" ht="67.5" x14ac:dyDescent="0.25">
      <c r="A292" s="72">
        <v>289</v>
      </c>
      <c r="B292" s="60" t="s">
        <v>2791</v>
      </c>
      <c r="C292" s="107" t="s">
        <v>2792</v>
      </c>
      <c r="D292" s="60" t="s">
        <v>893</v>
      </c>
      <c r="E292" s="60" t="s">
        <v>894</v>
      </c>
      <c r="F292" s="60" t="s">
        <v>33</v>
      </c>
      <c r="G292" s="60" t="s">
        <v>34</v>
      </c>
      <c r="H292" s="60" t="s">
        <v>35</v>
      </c>
      <c r="I292" s="108">
        <v>41640</v>
      </c>
      <c r="J292" s="108">
        <v>43646</v>
      </c>
      <c r="K292" s="60" t="s">
        <v>2793</v>
      </c>
      <c r="L292" s="109">
        <v>217000</v>
      </c>
      <c r="M292" s="109">
        <v>217000</v>
      </c>
      <c r="N292" s="110">
        <v>184450</v>
      </c>
    </row>
    <row r="293" spans="1:14" ht="49.5" customHeight="1" x14ac:dyDescent="0.25">
      <c r="A293" s="72">
        <v>290</v>
      </c>
      <c r="B293" s="60" t="s">
        <v>3048</v>
      </c>
      <c r="C293" s="107" t="s">
        <v>3049</v>
      </c>
      <c r="D293" s="65" t="s">
        <v>1371</v>
      </c>
      <c r="E293" s="60" t="s">
        <v>3050</v>
      </c>
      <c r="F293" s="60" t="s">
        <v>72</v>
      </c>
      <c r="G293" s="60" t="s">
        <v>251</v>
      </c>
      <c r="H293" s="60" t="s">
        <v>3051</v>
      </c>
      <c r="I293" s="108">
        <v>41640</v>
      </c>
      <c r="J293" s="108">
        <v>44530</v>
      </c>
      <c r="K293" s="60" t="s">
        <v>3066</v>
      </c>
      <c r="L293" s="109">
        <v>28204551.289999999</v>
      </c>
      <c r="M293" s="109">
        <v>27655647.440000001</v>
      </c>
      <c r="N293" s="110">
        <v>5531129.4900000002</v>
      </c>
    </row>
    <row r="294" spans="1:14" ht="49.5" customHeight="1" x14ac:dyDescent="0.25">
      <c r="A294" s="72">
        <v>291</v>
      </c>
      <c r="B294" s="73" t="s">
        <v>3209</v>
      </c>
      <c r="C294" s="107" t="s">
        <v>3208</v>
      </c>
      <c r="D294" s="73" t="s">
        <v>1773</v>
      </c>
      <c r="E294" s="73" t="s">
        <v>930</v>
      </c>
      <c r="F294" s="73" t="s">
        <v>151</v>
      </c>
      <c r="G294" s="73" t="s">
        <v>1774</v>
      </c>
      <c r="H294" s="73" t="s">
        <v>1775</v>
      </c>
      <c r="I294" s="108">
        <v>41640</v>
      </c>
      <c r="J294" s="108">
        <v>45291</v>
      </c>
      <c r="K294" s="73" t="s">
        <v>3210</v>
      </c>
      <c r="L294" s="109">
        <v>105518760</v>
      </c>
      <c r="M294" s="109">
        <v>15000000</v>
      </c>
      <c r="N294" s="110">
        <v>3000000</v>
      </c>
    </row>
    <row r="295" spans="1:14" ht="67.5" customHeight="1" x14ac:dyDescent="0.25">
      <c r="A295" s="72">
        <v>292</v>
      </c>
      <c r="B295" s="60" t="s">
        <v>3065</v>
      </c>
      <c r="C295" s="107" t="s">
        <v>3912</v>
      </c>
      <c r="D295" s="65" t="str">
        <f>D293</f>
        <v>LOTNICZE POGOTOWIE RATUNKOWE</v>
      </c>
      <c r="E295" s="60" t="s">
        <v>3050</v>
      </c>
      <c r="F295" s="60" t="s">
        <v>72</v>
      </c>
      <c r="G295" s="60" t="s">
        <v>251</v>
      </c>
      <c r="H295" s="60" t="str">
        <f>H293</f>
        <v>Księżycowa 15</v>
      </c>
      <c r="I295" s="108">
        <v>41640</v>
      </c>
      <c r="J295" s="108">
        <v>44926</v>
      </c>
      <c r="K295" s="60" t="s">
        <v>3067</v>
      </c>
      <c r="L295" s="109">
        <v>37678662.600000001</v>
      </c>
      <c r="M295" s="109">
        <v>37220071.32</v>
      </c>
      <c r="N295" s="110">
        <v>7444014.2599999998</v>
      </c>
    </row>
    <row r="296" spans="1:14" ht="145.5" customHeight="1" x14ac:dyDescent="0.25">
      <c r="A296" s="72">
        <v>293</v>
      </c>
      <c r="B296" s="71" t="s">
        <v>3094</v>
      </c>
      <c r="C296" s="107" t="s">
        <v>3096</v>
      </c>
      <c r="D296" s="71" t="s">
        <v>3095</v>
      </c>
      <c r="E296" s="60" t="s">
        <v>923</v>
      </c>
      <c r="F296" s="60" t="s">
        <v>884</v>
      </c>
      <c r="G296" s="60" t="s">
        <v>3115</v>
      </c>
      <c r="H296" s="60" t="s">
        <v>3116</v>
      </c>
      <c r="I296" s="108">
        <v>41640</v>
      </c>
      <c r="J296" s="108">
        <v>44926</v>
      </c>
      <c r="K296" s="60" t="s">
        <v>3123</v>
      </c>
      <c r="L296" s="109">
        <v>15000000</v>
      </c>
      <c r="M296" s="109">
        <v>15000000</v>
      </c>
      <c r="N296" s="110">
        <v>3000000</v>
      </c>
    </row>
    <row r="297" spans="1:14" ht="67.5" customHeight="1" x14ac:dyDescent="0.25">
      <c r="A297" s="72">
        <v>294</v>
      </c>
      <c r="B297" s="71" t="s">
        <v>3097</v>
      </c>
      <c r="C297" s="107" t="s">
        <v>3039</v>
      </c>
      <c r="D297" s="71" t="s">
        <v>1371</v>
      </c>
      <c r="E297" s="60" t="s">
        <v>3109</v>
      </c>
      <c r="F297" s="60" t="str">
        <f>E297</f>
        <v>Cały Kraj</v>
      </c>
      <c r="G297" s="60" t="s">
        <v>251</v>
      </c>
      <c r="H297" s="60" t="str">
        <f>H295</f>
        <v>Księżycowa 15</v>
      </c>
      <c r="I297" s="108">
        <v>41640</v>
      </c>
      <c r="J297" s="108">
        <v>44377</v>
      </c>
      <c r="K297" s="60" t="s">
        <v>3122</v>
      </c>
      <c r="L297" s="109">
        <v>33771312.619999997</v>
      </c>
      <c r="M297" s="109">
        <v>33771312.619999997</v>
      </c>
      <c r="N297" s="110">
        <v>28600080.370000001</v>
      </c>
    </row>
    <row r="298" spans="1:14" ht="67.5" customHeight="1" x14ac:dyDescent="0.25">
      <c r="A298" s="72">
        <v>295</v>
      </c>
      <c r="B298" s="71" t="s">
        <v>3098</v>
      </c>
      <c r="C298" s="107" t="s">
        <v>3099</v>
      </c>
      <c r="D298" s="71" t="s">
        <v>919</v>
      </c>
      <c r="E298" s="60" t="s">
        <v>920</v>
      </c>
      <c r="F298" s="60" t="s">
        <v>82</v>
      </c>
      <c r="G298" s="60" t="s">
        <v>83</v>
      </c>
      <c r="H298" s="60" t="s">
        <v>84</v>
      </c>
      <c r="I298" s="108">
        <v>41640</v>
      </c>
      <c r="J298" s="108">
        <v>44804</v>
      </c>
      <c r="K298" s="60" t="s">
        <v>3120</v>
      </c>
      <c r="L298" s="109">
        <v>12730214.699999999</v>
      </c>
      <c r="M298" s="109">
        <v>6809398.9500000002</v>
      </c>
      <c r="N298" s="110">
        <v>5787989.0999999996</v>
      </c>
    </row>
    <row r="299" spans="1:14" ht="67.5" customHeight="1" x14ac:dyDescent="0.25">
      <c r="A299" s="72">
        <v>296</v>
      </c>
      <c r="B299" s="71" t="s">
        <v>3100</v>
      </c>
      <c r="C299" s="107" t="s">
        <v>3060</v>
      </c>
      <c r="D299" s="71" t="s">
        <v>2780</v>
      </c>
      <c r="E299" s="60" t="s">
        <v>1757</v>
      </c>
      <c r="F299" s="60" t="s">
        <v>460</v>
      </c>
      <c r="G299" s="60" t="s">
        <v>461</v>
      </c>
      <c r="H299" s="60" t="s">
        <v>2781</v>
      </c>
      <c r="I299" s="108">
        <v>41640</v>
      </c>
      <c r="J299" s="108">
        <v>44561</v>
      </c>
      <c r="K299" s="60" t="s">
        <v>3118</v>
      </c>
      <c r="L299" s="109">
        <v>1296840.58</v>
      </c>
      <c r="M299" s="109">
        <v>999954.22</v>
      </c>
      <c r="N299" s="110">
        <v>849961.08</v>
      </c>
    </row>
    <row r="300" spans="1:14" ht="67.5" customHeight="1" x14ac:dyDescent="0.25">
      <c r="A300" s="72">
        <v>297</v>
      </c>
      <c r="B300" s="71" t="s">
        <v>3101</v>
      </c>
      <c r="C300" s="107" t="s">
        <v>3102</v>
      </c>
      <c r="D300" s="71" t="s">
        <v>2717</v>
      </c>
      <c r="E300" s="60" t="s">
        <v>3110</v>
      </c>
      <c r="F300" s="60" t="s">
        <v>413</v>
      </c>
      <c r="G300" s="60" t="s">
        <v>414</v>
      </c>
      <c r="H300" s="60" t="s">
        <v>2718</v>
      </c>
      <c r="I300" s="108">
        <v>41640</v>
      </c>
      <c r="J300" s="108">
        <v>44165</v>
      </c>
      <c r="K300" s="60" t="s">
        <v>3119</v>
      </c>
      <c r="L300" s="109">
        <v>1014544.5</v>
      </c>
      <c r="M300" s="109">
        <v>941594.56</v>
      </c>
      <c r="N300" s="110">
        <v>800355.37</v>
      </c>
    </row>
    <row r="301" spans="1:14" ht="102" customHeight="1" x14ac:dyDescent="0.25">
      <c r="A301" s="72">
        <v>298</v>
      </c>
      <c r="B301" s="71" t="s">
        <v>3103</v>
      </c>
      <c r="C301" s="107" t="s">
        <v>3105</v>
      </c>
      <c r="D301" s="71" t="s">
        <v>3104</v>
      </c>
      <c r="E301" s="60" t="s">
        <v>3110</v>
      </c>
      <c r="F301" s="60" t="s">
        <v>3111</v>
      </c>
      <c r="G301" s="60" t="s">
        <v>3113</v>
      </c>
      <c r="H301" s="60" t="s">
        <v>3112</v>
      </c>
      <c r="I301" s="108">
        <v>41640</v>
      </c>
      <c r="J301" s="108">
        <v>44742</v>
      </c>
      <c r="K301" s="60" t="s">
        <v>3121</v>
      </c>
      <c r="L301" s="109">
        <v>9466482.5800000001</v>
      </c>
      <c r="M301" s="109">
        <v>9466482.5800000001</v>
      </c>
      <c r="N301" s="110">
        <v>8046510.1900000004</v>
      </c>
    </row>
    <row r="302" spans="1:14" ht="149.25" customHeight="1" x14ac:dyDescent="0.25">
      <c r="A302" s="72">
        <v>299</v>
      </c>
      <c r="B302" s="96" t="s">
        <v>3106</v>
      </c>
      <c r="C302" s="107" t="s">
        <v>3108</v>
      </c>
      <c r="D302" s="71" t="s">
        <v>3107</v>
      </c>
      <c r="E302" s="60" t="s">
        <v>896</v>
      </c>
      <c r="F302" s="60" t="s">
        <v>39</v>
      </c>
      <c r="G302" s="60" t="s">
        <v>40</v>
      </c>
      <c r="H302" s="105" t="s">
        <v>3114</v>
      </c>
      <c r="I302" s="108">
        <v>41640</v>
      </c>
      <c r="J302" s="108">
        <v>44620</v>
      </c>
      <c r="K302" s="60" t="s">
        <v>3117</v>
      </c>
      <c r="L302" s="109">
        <v>10062460</v>
      </c>
      <c r="M302" s="109">
        <v>10000000</v>
      </c>
      <c r="N302" s="110">
        <v>8500000</v>
      </c>
    </row>
    <row r="303" spans="1:14" ht="74.25" customHeight="1" x14ac:dyDescent="0.25">
      <c r="A303" s="72">
        <v>300</v>
      </c>
      <c r="B303" s="85" t="s">
        <v>3292</v>
      </c>
      <c r="C303" s="107" t="s">
        <v>3293</v>
      </c>
      <c r="D303" s="85" t="s">
        <v>3323</v>
      </c>
      <c r="E303" s="86" t="s">
        <v>158</v>
      </c>
      <c r="F303" s="85" t="s">
        <v>2592</v>
      </c>
      <c r="G303" s="85" t="s">
        <v>2593</v>
      </c>
      <c r="H303" s="85" t="s">
        <v>3350</v>
      </c>
      <c r="I303" s="108">
        <v>43862</v>
      </c>
      <c r="J303" s="108">
        <v>44286</v>
      </c>
      <c r="K303" s="85" t="s">
        <v>3294</v>
      </c>
      <c r="L303" s="109">
        <v>1860734.59</v>
      </c>
      <c r="M303" s="109">
        <v>1790322.3</v>
      </c>
      <c r="N303" s="110">
        <v>1521773.95</v>
      </c>
    </row>
    <row r="304" spans="1:14" ht="149.25" customHeight="1" x14ac:dyDescent="0.25">
      <c r="A304" s="72">
        <v>301</v>
      </c>
      <c r="B304" s="85" t="s">
        <v>3295</v>
      </c>
      <c r="C304" s="107" t="s">
        <v>3296</v>
      </c>
      <c r="D304" s="85" t="s">
        <v>3324</v>
      </c>
      <c r="E304" s="86" t="s">
        <v>923</v>
      </c>
      <c r="F304" s="85" t="s">
        <v>201</v>
      </c>
      <c r="G304" s="85" t="s">
        <v>3334</v>
      </c>
      <c r="H304" s="85" t="s">
        <v>3349</v>
      </c>
      <c r="I304" s="108">
        <v>43862</v>
      </c>
      <c r="J304" s="108">
        <v>44286</v>
      </c>
      <c r="K304" s="85" t="s">
        <v>3297</v>
      </c>
      <c r="L304" s="109">
        <v>2983792</v>
      </c>
      <c r="M304" s="109">
        <v>2983792</v>
      </c>
      <c r="N304" s="110">
        <v>2536223.2000000002</v>
      </c>
    </row>
    <row r="305" spans="1:14" ht="149.25" customHeight="1" x14ac:dyDescent="0.25">
      <c r="A305" s="72">
        <v>302</v>
      </c>
      <c r="B305" s="85" t="s">
        <v>3298</v>
      </c>
      <c r="C305" s="107" t="s">
        <v>3299</v>
      </c>
      <c r="D305" s="87" t="s">
        <v>3325</v>
      </c>
      <c r="E305" s="86" t="s">
        <v>969</v>
      </c>
      <c r="F305" s="85" t="s">
        <v>163</v>
      </c>
      <c r="G305" s="85" t="s">
        <v>3335</v>
      </c>
      <c r="H305" s="85" t="s">
        <v>3348</v>
      </c>
      <c r="I305" s="108">
        <v>43862</v>
      </c>
      <c r="J305" s="108">
        <v>44286</v>
      </c>
      <c r="K305" s="85" t="s">
        <v>3297</v>
      </c>
      <c r="L305" s="109">
        <v>2983870.95</v>
      </c>
      <c r="M305" s="109">
        <v>2983870.95</v>
      </c>
      <c r="N305" s="110">
        <v>2536290.2999999998</v>
      </c>
    </row>
    <row r="306" spans="1:14" ht="149.25" customHeight="1" x14ac:dyDescent="0.25">
      <c r="A306" s="72">
        <v>303</v>
      </c>
      <c r="B306" s="85" t="s">
        <v>3300</v>
      </c>
      <c r="C306" s="107" t="s">
        <v>3301</v>
      </c>
      <c r="D306" s="89" t="s">
        <v>3326</v>
      </c>
      <c r="E306" s="86" t="s">
        <v>912</v>
      </c>
      <c r="F306" s="85" t="s">
        <v>568</v>
      </c>
      <c r="G306" s="85" t="s">
        <v>569</v>
      </c>
      <c r="H306" s="85" t="s">
        <v>3347</v>
      </c>
      <c r="I306" s="108">
        <v>43862</v>
      </c>
      <c r="J306" s="108">
        <v>44294</v>
      </c>
      <c r="K306" s="85" t="s">
        <v>3302</v>
      </c>
      <c r="L306" s="109">
        <v>1790322.57</v>
      </c>
      <c r="M306" s="109">
        <v>1790322.57</v>
      </c>
      <c r="N306" s="110">
        <v>1521774.18</v>
      </c>
    </row>
    <row r="307" spans="1:14" ht="111.75" customHeight="1" x14ac:dyDescent="0.25">
      <c r="A307" s="72">
        <v>304</v>
      </c>
      <c r="B307" s="85" t="s">
        <v>3342</v>
      </c>
      <c r="C307" s="107" t="s">
        <v>3913</v>
      </c>
      <c r="D307" s="112" t="s">
        <v>3343</v>
      </c>
      <c r="E307" s="86" t="s">
        <v>933</v>
      </c>
      <c r="F307" s="85" t="s">
        <v>2773</v>
      </c>
      <c r="G307" s="85" t="s">
        <v>2774</v>
      </c>
      <c r="H307" s="85" t="s">
        <v>3344</v>
      </c>
      <c r="I307" s="108">
        <v>43862</v>
      </c>
      <c r="J307" s="108">
        <v>44392</v>
      </c>
      <c r="K307" s="85" t="s">
        <v>3345</v>
      </c>
      <c r="L307" s="109">
        <v>1790296.2</v>
      </c>
      <c r="M307" s="109">
        <v>1790296.2</v>
      </c>
      <c r="N307" s="110">
        <v>1521751.77</v>
      </c>
    </row>
    <row r="308" spans="1:14" ht="84.75" customHeight="1" x14ac:dyDescent="0.25">
      <c r="A308" s="72">
        <v>305</v>
      </c>
      <c r="B308" s="87" t="s">
        <v>3303</v>
      </c>
      <c r="C308" s="107" t="s">
        <v>3304</v>
      </c>
      <c r="D308" s="101" t="s">
        <v>3327</v>
      </c>
      <c r="E308" s="86" t="s">
        <v>928</v>
      </c>
      <c r="F308" s="85" t="s">
        <v>287</v>
      </c>
      <c r="G308" s="85" t="s">
        <v>3336</v>
      </c>
      <c r="H308" s="85" t="s">
        <v>3346</v>
      </c>
      <c r="I308" s="108">
        <v>43862</v>
      </c>
      <c r="J308" s="108">
        <v>44316</v>
      </c>
      <c r="K308" s="85" t="s">
        <v>3297</v>
      </c>
      <c r="L308" s="109">
        <v>1790322.57</v>
      </c>
      <c r="M308" s="109">
        <v>1790322.57</v>
      </c>
      <c r="N308" s="110">
        <v>1521774.18</v>
      </c>
    </row>
    <row r="309" spans="1:14" ht="49.5" customHeight="1" x14ac:dyDescent="0.25">
      <c r="A309" s="72">
        <v>306</v>
      </c>
      <c r="B309" s="100" t="s">
        <v>3527</v>
      </c>
      <c r="C309" s="107" t="s">
        <v>3528</v>
      </c>
      <c r="D309" s="101" t="s">
        <v>3529</v>
      </c>
      <c r="E309" s="86" t="s">
        <v>923</v>
      </c>
      <c r="F309" s="85" t="s">
        <v>884</v>
      </c>
      <c r="G309" s="85" t="s">
        <v>3531</v>
      </c>
      <c r="H309" s="85" t="s">
        <v>3530</v>
      </c>
      <c r="I309" s="108">
        <v>43862</v>
      </c>
      <c r="J309" s="108">
        <v>44530</v>
      </c>
      <c r="K309" s="85" t="str">
        <f>K308</f>
        <v>Działania związane z zapobieganiem, przeciwdziałaniem i zwalczaniem „COVID-19” oraz innych chorób zakaźnych.</v>
      </c>
      <c r="L309" s="109">
        <v>5967741.9000000004</v>
      </c>
      <c r="M309" s="109">
        <v>5967741.9000000004</v>
      </c>
      <c r="N309" s="110">
        <v>5072580.6100000003</v>
      </c>
    </row>
    <row r="310" spans="1:14" ht="111.75" customHeight="1" x14ac:dyDescent="0.25">
      <c r="A310" s="72">
        <v>307</v>
      </c>
      <c r="B310" s="89" t="s">
        <v>3455</v>
      </c>
      <c r="C310" s="107" t="s">
        <v>3454</v>
      </c>
      <c r="D310" s="92" t="s">
        <v>3456</v>
      </c>
      <c r="E310" s="86" t="s">
        <v>57</v>
      </c>
      <c r="F310" s="85" t="s">
        <v>72</v>
      </c>
      <c r="G310" s="85" t="s">
        <v>3458</v>
      </c>
      <c r="H310" s="85" t="s">
        <v>3457</v>
      </c>
      <c r="I310" s="108">
        <v>43862</v>
      </c>
      <c r="J310" s="108">
        <v>44377</v>
      </c>
      <c r="K310" s="85" t="s">
        <v>3459</v>
      </c>
      <c r="L310" s="109">
        <v>1805904.11</v>
      </c>
      <c r="M310" s="109">
        <v>1585706.35</v>
      </c>
      <c r="N310" s="110">
        <v>1268565.08</v>
      </c>
    </row>
    <row r="311" spans="1:14" ht="115.5" customHeight="1" x14ac:dyDescent="0.25">
      <c r="A311" s="72">
        <v>308</v>
      </c>
      <c r="B311" s="89" t="s">
        <v>3461</v>
      </c>
      <c r="C311" s="107" t="s">
        <v>3460</v>
      </c>
      <c r="D311" s="92" t="s">
        <v>3463</v>
      </c>
      <c r="E311" s="86" t="s">
        <v>67</v>
      </c>
      <c r="F311" s="85" t="s">
        <v>237</v>
      </c>
      <c r="G311" s="85" t="s">
        <v>3465</v>
      </c>
      <c r="H311" s="85" t="s">
        <v>3464</v>
      </c>
      <c r="I311" s="108">
        <v>43862</v>
      </c>
      <c r="J311" s="108">
        <v>44316</v>
      </c>
      <c r="K311" s="85" t="s">
        <v>3462</v>
      </c>
      <c r="L311" s="109">
        <v>1790316.63</v>
      </c>
      <c r="M311" s="109">
        <v>1790316.63</v>
      </c>
      <c r="N311" s="110">
        <v>1521769.13</v>
      </c>
    </row>
    <row r="312" spans="1:14" ht="50.25" customHeight="1" x14ac:dyDescent="0.25">
      <c r="A312" s="72">
        <v>309</v>
      </c>
      <c r="B312" s="89" t="s">
        <v>3442</v>
      </c>
      <c r="C312" s="107" t="s">
        <v>3443</v>
      </c>
      <c r="D312" s="92" t="s">
        <v>3444</v>
      </c>
      <c r="E312" s="86" t="s">
        <v>103</v>
      </c>
      <c r="F312" s="85" t="s">
        <v>3445</v>
      </c>
      <c r="G312" s="85" t="s">
        <v>3447</v>
      </c>
      <c r="H312" s="85" t="s">
        <v>3446</v>
      </c>
      <c r="I312" s="108">
        <v>43862</v>
      </c>
      <c r="J312" s="108">
        <v>44286</v>
      </c>
      <c r="K312" s="85" t="s">
        <v>3297</v>
      </c>
      <c r="L312" s="109">
        <v>596774.18999999994</v>
      </c>
      <c r="M312" s="109">
        <v>596774.18999999994</v>
      </c>
      <c r="N312" s="110">
        <v>507258.06</v>
      </c>
    </row>
    <row r="313" spans="1:14" ht="149.25" customHeight="1" x14ac:dyDescent="0.25">
      <c r="A313" s="72">
        <v>310</v>
      </c>
      <c r="B313" s="89" t="s">
        <v>3363</v>
      </c>
      <c r="C313" s="107" t="s">
        <v>3914</v>
      </c>
      <c r="D313" s="90" t="s">
        <v>3364</v>
      </c>
      <c r="E313" s="86" t="s">
        <v>145</v>
      </c>
      <c r="F313" s="85" t="s">
        <v>146</v>
      </c>
      <c r="G313" s="85" t="s">
        <v>147</v>
      </c>
      <c r="H313" s="85" t="s">
        <v>148</v>
      </c>
      <c r="I313" s="108">
        <v>43862</v>
      </c>
      <c r="J313" s="108">
        <v>44316</v>
      </c>
      <c r="K313" s="85" t="s">
        <v>3297</v>
      </c>
      <c r="L313" s="109">
        <v>1777807.45</v>
      </c>
      <c r="M313" s="109">
        <v>1777807.45</v>
      </c>
      <c r="N313" s="110">
        <v>1511136.33</v>
      </c>
    </row>
    <row r="314" spans="1:14" ht="149.25" customHeight="1" x14ac:dyDescent="0.25">
      <c r="A314" s="72">
        <v>311</v>
      </c>
      <c r="B314" s="89" t="s">
        <v>3466</v>
      </c>
      <c r="C314" s="107" t="s">
        <v>3467</v>
      </c>
      <c r="D314" s="90" t="s">
        <v>3468</v>
      </c>
      <c r="E314" s="86" t="s">
        <v>86</v>
      </c>
      <c r="F314" s="85" t="s">
        <v>404</v>
      </c>
      <c r="G314" s="85" t="s">
        <v>405</v>
      </c>
      <c r="H314" s="85" t="s">
        <v>3469</v>
      </c>
      <c r="I314" s="108">
        <v>43862</v>
      </c>
      <c r="J314" s="108">
        <v>44423</v>
      </c>
      <c r="K314" s="85" t="s">
        <v>3470</v>
      </c>
      <c r="L314" s="109">
        <v>1790988.06</v>
      </c>
      <c r="M314" s="109">
        <v>1789920</v>
      </c>
      <c r="N314" s="110">
        <v>1521432</v>
      </c>
    </row>
    <row r="315" spans="1:14" ht="149.25" customHeight="1" x14ac:dyDescent="0.25">
      <c r="A315" s="72">
        <v>312</v>
      </c>
      <c r="B315" s="91" t="s">
        <v>3532</v>
      </c>
      <c r="C315" s="107" t="s">
        <v>3533</v>
      </c>
      <c r="D315" s="92" t="s">
        <v>3534</v>
      </c>
      <c r="E315" s="102" t="s">
        <v>930</v>
      </c>
      <c r="F315" s="87" t="s">
        <v>379</v>
      </c>
      <c r="G315" s="87" t="s">
        <v>3535</v>
      </c>
      <c r="H315" s="87" t="s">
        <v>3536</v>
      </c>
      <c r="I315" s="108">
        <v>43862</v>
      </c>
      <c r="J315" s="108">
        <v>44316</v>
      </c>
      <c r="K315" s="87" t="s">
        <v>3297</v>
      </c>
      <c r="L315" s="109">
        <v>1790322.52</v>
      </c>
      <c r="M315" s="109">
        <v>1790322.52</v>
      </c>
      <c r="N315" s="110">
        <v>1521774.14</v>
      </c>
    </row>
    <row r="316" spans="1:14" ht="149.25" customHeight="1" x14ac:dyDescent="0.25">
      <c r="A316" s="72">
        <v>313</v>
      </c>
      <c r="B316" s="91" t="s">
        <v>3357</v>
      </c>
      <c r="C316" s="107" t="s">
        <v>3359</v>
      </c>
      <c r="D316" s="101" t="s">
        <v>3360</v>
      </c>
      <c r="E316" s="102" t="s">
        <v>261</v>
      </c>
      <c r="F316" s="87" t="s">
        <v>347</v>
      </c>
      <c r="G316" s="87" t="s">
        <v>3362</v>
      </c>
      <c r="H316" s="87" t="s">
        <v>3361</v>
      </c>
      <c r="I316" s="108">
        <v>43862</v>
      </c>
      <c r="J316" s="108">
        <v>44286</v>
      </c>
      <c r="K316" s="87" t="s">
        <v>3358</v>
      </c>
      <c r="L316" s="109">
        <v>2978226.45</v>
      </c>
      <c r="M316" s="109">
        <v>2978226.45</v>
      </c>
      <c r="N316" s="110">
        <v>2531492.48</v>
      </c>
    </row>
    <row r="317" spans="1:14" ht="149.25" customHeight="1" x14ac:dyDescent="0.25">
      <c r="A317" s="72">
        <v>314</v>
      </c>
      <c r="B317" s="89" t="s">
        <v>3523</v>
      </c>
      <c r="C317" s="107" t="s">
        <v>3522</v>
      </c>
      <c r="D317" s="104" t="s">
        <v>3524</v>
      </c>
      <c r="E317" s="86" t="s">
        <v>909</v>
      </c>
      <c r="F317" s="89" t="s">
        <v>112</v>
      </c>
      <c r="G317" s="89" t="s">
        <v>113</v>
      </c>
      <c r="H317" s="89" t="s">
        <v>3525</v>
      </c>
      <c r="I317" s="108">
        <v>43862</v>
      </c>
      <c r="J317" s="108">
        <v>44286</v>
      </c>
      <c r="K317" s="89" t="s">
        <v>3526</v>
      </c>
      <c r="L317" s="109">
        <v>591915.18999999994</v>
      </c>
      <c r="M317" s="109">
        <v>528571.42000000004</v>
      </c>
      <c r="N317" s="110">
        <v>422857.13</v>
      </c>
    </row>
    <row r="318" spans="1:14" ht="149.25" customHeight="1" x14ac:dyDescent="0.25">
      <c r="A318" s="72">
        <v>315</v>
      </c>
      <c r="B318" s="88" t="s">
        <v>3305</v>
      </c>
      <c r="C318" s="107" t="s">
        <v>3306</v>
      </c>
      <c r="D318" s="88" t="s">
        <v>3328</v>
      </c>
      <c r="E318" s="103" t="s">
        <v>920</v>
      </c>
      <c r="F318" s="88" t="s">
        <v>167</v>
      </c>
      <c r="G318" s="88" t="s">
        <v>3337</v>
      </c>
      <c r="H318" s="88" t="s">
        <v>3351</v>
      </c>
      <c r="I318" s="108">
        <v>43862</v>
      </c>
      <c r="J318" s="108">
        <v>44377</v>
      </c>
      <c r="K318" s="88" t="s">
        <v>3307</v>
      </c>
      <c r="L318" s="109">
        <v>3580645.14</v>
      </c>
      <c r="M318" s="109">
        <v>3580645.14</v>
      </c>
      <c r="N318" s="110">
        <v>3043548.36</v>
      </c>
    </row>
    <row r="319" spans="1:14" ht="59.25" customHeight="1" x14ac:dyDescent="0.25">
      <c r="A319" s="72">
        <v>316</v>
      </c>
      <c r="B319" s="85" t="s">
        <v>3308</v>
      </c>
      <c r="C319" s="107" t="s">
        <v>3309</v>
      </c>
      <c r="D319" s="85" t="s">
        <v>3329</v>
      </c>
      <c r="E319" s="86" t="s">
        <v>901</v>
      </c>
      <c r="F319" s="85" t="s">
        <v>282</v>
      </c>
      <c r="G319" s="85" t="s">
        <v>3338</v>
      </c>
      <c r="H319" s="85" t="s">
        <v>3352</v>
      </c>
      <c r="I319" s="108">
        <v>43862</v>
      </c>
      <c r="J319" s="108">
        <v>44286</v>
      </c>
      <c r="K319" s="85" t="s">
        <v>3310</v>
      </c>
      <c r="L319" s="109">
        <v>2872221.11</v>
      </c>
      <c r="M319" s="109">
        <v>2871521.11</v>
      </c>
      <c r="N319" s="110">
        <v>2440792.94</v>
      </c>
    </row>
    <row r="320" spans="1:14" ht="81" customHeight="1" x14ac:dyDescent="0.25">
      <c r="A320" s="72">
        <v>317</v>
      </c>
      <c r="B320" s="85" t="s">
        <v>3311</v>
      </c>
      <c r="C320" s="107" t="s">
        <v>3312</v>
      </c>
      <c r="D320" s="85" t="s">
        <v>3330</v>
      </c>
      <c r="E320" s="86" t="s">
        <v>906</v>
      </c>
      <c r="F320" s="85" t="s">
        <v>597</v>
      </c>
      <c r="G320" s="85" t="s">
        <v>598</v>
      </c>
      <c r="H320" s="85" t="s">
        <v>3353</v>
      </c>
      <c r="I320" s="108">
        <v>43862</v>
      </c>
      <c r="J320" s="108">
        <v>44286</v>
      </c>
      <c r="K320" s="85" t="s">
        <v>3313</v>
      </c>
      <c r="L320" s="109">
        <v>596774.18999999994</v>
      </c>
      <c r="M320" s="109">
        <v>596774.18999999994</v>
      </c>
      <c r="N320" s="110">
        <v>507258.06</v>
      </c>
    </row>
    <row r="321" spans="1:14" ht="149.25" customHeight="1" x14ac:dyDescent="0.25">
      <c r="A321" s="72">
        <v>318</v>
      </c>
      <c r="B321" s="85" t="s">
        <v>3472</v>
      </c>
      <c r="C321" s="107" t="s">
        <v>3471</v>
      </c>
      <c r="D321" s="85" t="s">
        <v>3473</v>
      </c>
      <c r="E321" s="86" t="s">
        <v>91</v>
      </c>
      <c r="F321" s="85" t="s">
        <v>151</v>
      </c>
      <c r="G321" s="85" t="s">
        <v>3474</v>
      </c>
      <c r="H321" s="85" t="s">
        <v>3475</v>
      </c>
      <c r="I321" s="108">
        <v>43862</v>
      </c>
      <c r="J321" s="108">
        <v>44316</v>
      </c>
      <c r="K321" s="85" t="s">
        <v>3476</v>
      </c>
      <c r="L321" s="109">
        <v>1789800</v>
      </c>
      <c r="M321" s="109">
        <v>1789800</v>
      </c>
      <c r="N321" s="110">
        <v>1521330</v>
      </c>
    </row>
    <row r="322" spans="1:14" ht="149.25" customHeight="1" x14ac:dyDescent="0.25">
      <c r="A322" s="72">
        <v>319</v>
      </c>
      <c r="B322" s="85" t="s">
        <v>3478</v>
      </c>
      <c r="C322" s="107" t="s">
        <v>3477</v>
      </c>
      <c r="D322" s="85" t="s">
        <v>3480</v>
      </c>
      <c r="E322" s="86" t="s">
        <v>57</v>
      </c>
      <c r="F322" s="85" t="s">
        <v>2655</v>
      </c>
      <c r="G322" s="85" t="s">
        <v>3481</v>
      </c>
      <c r="H322" s="85" t="s">
        <v>3482</v>
      </c>
      <c r="I322" s="108">
        <v>43862</v>
      </c>
      <c r="J322" s="108">
        <v>44316</v>
      </c>
      <c r="K322" s="85" t="s">
        <v>3479</v>
      </c>
      <c r="L322" s="109">
        <v>1947714.29</v>
      </c>
      <c r="M322" s="109">
        <v>1585714.29</v>
      </c>
      <c r="N322" s="110">
        <v>1268571.43</v>
      </c>
    </row>
    <row r="323" spans="1:14" ht="76.5" customHeight="1" x14ac:dyDescent="0.25">
      <c r="A323" s="72">
        <v>320</v>
      </c>
      <c r="B323" s="85" t="s">
        <v>3484</v>
      </c>
      <c r="C323" s="107" t="s">
        <v>3483</v>
      </c>
      <c r="D323" s="85" t="s">
        <v>3486</v>
      </c>
      <c r="E323" s="86" t="s">
        <v>136</v>
      </c>
      <c r="F323" s="85" t="s">
        <v>137</v>
      </c>
      <c r="G323" s="85" t="s">
        <v>138</v>
      </c>
      <c r="H323" s="85" t="s">
        <v>3487</v>
      </c>
      <c r="I323" s="108">
        <v>43862</v>
      </c>
      <c r="J323" s="108">
        <v>44286</v>
      </c>
      <c r="K323" s="85" t="s">
        <v>3485</v>
      </c>
      <c r="L323" s="109">
        <v>1025000</v>
      </c>
      <c r="M323" s="109">
        <v>1025000</v>
      </c>
      <c r="N323" s="110">
        <v>871250</v>
      </c>
    </row>
    <row r="324" spans="1:14" ht="67.5" customHeight="1" x14ac:dyDescent="0.25">
      <c r="A324" s="72">
        <v>321</v>
      </c>
      <c r="B324" s="85" t="s">
        <v>3314</v>
      </c>
      <c r="C324" s="107" t="s">
        <v>3315</v>
      </c>
      <c r="D324" s="85" t="s">
        <v>3331</v>
      </c>
      <c r="E324" s="86" t="s">
        <v>894</v>
      </c>
      <c r="F324" s="85" t="s">
        <v>127</v>
      </c>
      <c r="G324" s="85" t="s">
        <v>3339</v>
      </c>
      <c r="H324" s="85" t="s">
        <v>3354</v>
      </c>
      <c r="I324" s="108">
        <v>43862</v>
      </c>
      <c r="J324" s="108">
        <v>44316</v>
      </c>
      <c r="K324" s="85" t="s">
        <v>3316</v>
      </c>
      <c r="L324" s="109">
        <v>1790295.06</v>
      </c>
      <c r="M324" s="109">
        <v>1790295.06</v>
      </c>
      <c r="N324" s="110">
        <v>1521750.8</v>
      </c>
    </row>
    <row r="325" spans="1:14" ht="90.75" customHeight="1" x14ac:dyDescent="0.25">
      <c r="A325" s="72">
        <v>322</v>
      </c>
      <c r="B325" s="85" t="s">
        <v>3453</v>
      </c>
      <c r="C325" s="107" t="s">
        <v>3438</v>
      </c>
      <c r="D325" s="85" t="s">
        <v>3439</v>
      </c>
      <c r="E325" s="86" t="s">
        <v>38</v>
      </c>
      <c r="F325" s="85" t="s">
        <v>44</v>
      </c>
      <c r="G325" s="85" t="s">
        <v>1878</v>
      </c>
      <c r="H325" s="85" t="s">
        <v>3440</v>
      </c>
      <c r="I325" s="108">
        <v>43862</v>
      </c>
      <c r="J325" s="108">
        <v>44286</v>
      </c>
      <c r="K325" s="85" t="s">
        <v>3441</v>
      </c>
      <c r="L325" s="109">
        <v>3580645.14</v>
      </c>
      <c r="M325" s="109">
        <v>3580645.14</v>
      </c>
      <c r="N325" s="110">
        <v>3043548.36</v>
      </c>
    </row>
    <row r="326" spans="1:14" ht="78" customHeight="1" x14ac:dyDescent="0.25">
      <c r="A326" s="72">
        <v>323</v>
      </c>
      <c r="B326" s="85" t="s">
        <v>3451</v>
      </c>
      <c r="C326" s="107" t="s">
        <v>3915</v>
      </c>
      <c r="D326" s="85" t="s">
        <v>3449</v>
      </c>
      <c r="E326" s="86" t="s">
        <v>10</v>
      </c>
      <c r="F326" s="85" t="s">
        <v>395</v>
      </c>
      <c r="G326" s="85" t="s">
        <v>48</v>
      </c>
      <c r="H326" s="85" t="s">
        <v>3450</v>
      </c>
      <c r="I326" s="108">
        <v>43862</v>
      </c>
      <c r="J326" s="108">
        <v>44469</v>
      </c>
      <c r="K326" s="85" t="s">
        <v>3452</v>
      </c>
      <c r="L326" s="109">
        <v>1790271.72</v>
      </c>
      <c r="M326" s="109">
        <v>1790271.72</v>
      </c>
      <c r="N326" s="110">
        <v>1521730.96</v>
      </c>
    </row>
    <row r="327" spans="1:14" ht="149.25" customHeight="1" x14ac:dyDescent="0.25">
      <c r="A327" s="72">
        <v>324</v>
      </c>
      <c r="B327" s="85" t="s">
        <v>3317</v>
      </c>
      <c r="C327" s="107" t="s">
        <v>3318</v>
      </c>
      <c r="D327" s="85" t="s">
        <v>3332</v>
      </c>
      <c r="E327" s="86" t="s">
        <v>906</v>
      </c>
      <c r="F327" s="85" t="s">
        <v>246</v>
      </c>
      <c r="G327" s="85" t="s">
        <v>3340</v>
      </c>
      <c r="H327" s="85" t="s">
        <v>3355</v>
      </c>
      <c r="I327" s="108">
        <v>43862</v>
      </c>
      <c r="J327" s="108">
        <v>44530</v>
      </c>
      <c r="K327" s="85" t="s">
        <v>3319</v>
      </c>
      <c r="L327" s="109">
        <v>2983870.95</v>
      </c>
      <c r="M327" s="109">
        <v>2983870.95</v>
      </c>
      <c r="N327" s="110">
        <v>2536290.2999999998</v>
      </c>
    </row>
    <row r="328" spans="1:14" ht="149.25" customHeight="1" x14ac:dyDescent="0.25">
      <c r="A328" s="72">
        <v>325</v>
      </c>
      <c r="B328" s="87" t="s">
        <v>3489</v>
      </c>
      <c r="C328" s="107" t="s">
        <v>3488</v>
      </c>
      <c r="D328" s="87" t="s">
        <v>3490</v>
      </c>
      <c r="E328" s="102" t="s">
        <v>103</v>
      </c>
      <c r="F328" s="87" t="s">
        <v>333</v>
      </c>
      <c r="G328" s="87" t="s">
        <v>3491</v>
      </c>
      <c r="H328" s="87" t="s">
        <v>3492</v>
      </c>
      <c r="I328" s="108">
        <v>43862</v>
      </c>
      <c r="J328" s="108">
        <v>44384</v>
      </c>
      <c r="K328" s="87" t="s">
        <v>3441</v>
      </c>
      <c r="L328" s="109">
        <v>1850322.57</v>
      </c>
      <c r="M328" s="109">
        <v>1790322.57</v>
      </c>
      <c r="N328" s="110">
        <v>1521774.18</v>
      </c>
    </row>
    <row r="329" spans="1:14" ht="109.5" customHeight="1" x14ac:dyDescent="0.25">
      <c r="A329" s="72">
        <v>326</v>
      </c>
      <c r="B329" s="97" t="s">
        <v>3320</v>
      </c>
      <c r="C329" s="107" t="s">
        <v>3321</v>
      </c>
      <c r="D329" s="97" t="s">
        <v>3333</v>
      </c>
      <c r="E329" s="97" t="s">
        <v>967</v>
      </c>
      <c r="F329" s="97" t="s">
        <v>337</v>
      </c>
      <c r="G329" s="97" t="s">
        <v>3341</v>
      </c>
      <c r="H329" s="97" t="s">
        <v>3356</v>
      </c>
      <c r="I329" s="111">
        <v>43862</v>
      </c>
      <c r="J329" s="108">
        <v>44377</v>
      </c>
      <c r="K329" s="97" t="s">
        <v>3322</v>
      </c>
      <c r="L329" s="109">
        <v>1868322.48</v>
      </c>
      <c r="M329" s="109">
        <v>1790322.48</v>
      </c>
      <c r="N329" s="110">
        <v>1521774.1</v>
      </c>
    </row>
    <row r="330" spans="1:14" ht="89.25" customHeight="1" x14ac:dyDescent="0.25">
      <c r="A330" s="72">
        <v>327</v>
      </c>
      <c r="B330" s="107" t="s">
        <v>3543</v>
      </c>
      <c r="C330" s="107" t="s">
        <v>3544</v>
      </c>
      <c r="D330" s="107" t="s">
        <v>3456</v>
      </c>
      <c r="E330" s="107" t="s">
        <v>909</v>
      </c>
      <c r="F330" s="107" t="s">
        <v>72</v>
      </c>
      <c r="G330" s="107" t="s">
        <v>3458</v>
      </c>
      <c r="H330" s="107" t="s">
        <v>3457</v>
      </c>
      <c r="I330" s="108">
        <v>43862</v>
      </c>
      <c r="J330" s="108">
        <v>44500</v>
      </c>
      <c r="K330" s="107" t="s">
        <v>3545</v>
      </c>
      <c r="L330" s="109">
        <v>520000</v>
      </c>
      <c r="M330" s="109">
        <v>520000</v>
      </c>
      <c r="N330" s="110">
        <v>416000</v>
      </c>
    </row>
    <row r="331" spans="1:14" ht="75" customHeight="1" x14ac:dyDescent="0.25">
      <c r="A331" s="72">
        <v>328</v>
      </c>
      <c r="B331" s="107" t="s">
        <v>3546</v>
      </c>
      <c r="C331" s="107" t="s">
        <v>3547</v>
      </c>
      <c r="D331" s="107" t="s">
        <v>3326</v>
      </c>
      <c r="E331" s="107" t="s">
        <v>912</v>
      </c>
      <c r="F331" s="107" t="s">
        <v>568</v>
      </c>
      <c r="G331" s="107" t="s">
        <v>569</v>
      </c>
      <c r="H331" s="107" t="s">
        <v>3347</v>
      </c>
      <c r="I331" s="108">
        <v>43862</v>
      </c>
      <c r="J331" s="108">
        <v>44469</v>
      </c>
      <c r="K331" s="107" t="s">
        <v>3548</v>
      </c>
      <c r="L331" s="109">
        <v>520000</v>
      </c>
      <c r="M331" s="109">
        <v>520000</v>
      </c>
      <c r="N331" s="110">
        <v>442000</v>
      </c>
    </row>
    <row r="332" spans="1:14" ht="74.25" customHeight="1" x14ac:dyDescent="0.25">
      <c r="A332" s="72">
        <v>329</v>
      </c>
      <c r="B332" s="107" t="s">
        <v>3549</v>
      </c>
      <c r="C332" s="107" t="s">
        <v>3550</v>
      </c>
      <c r="D332" s="107" t="s">
        <v>3551</v>
      </c>
      <c r="E332" s="107" t="s">
        <v>948</v>
      </c>
      <c r="F332" s="107" t="s">
        <v>3552</v>
      </c>
      <c r="G332" s="107" t="s">
        <v>3553</v>
      </c>
      <c r="H332" s="107" t="s">
        <v>3554</v>
      </c>
      <c r="I332" s="108">
        <v>44263</v>
      </c>
      <c r="J332" s="108">
        <v>44530</v>
      </c>
      <c r="K332" s="107" t="s">
        <v>3863</v>
      </c>
      <c r="L332" s="109">
        <v>520000</v>
      </c>
      <c r="M332" s="109">
        <v>520000</v>
      </c>
      <c r="N332" s="110">
        <v>442000</v>
      </c>
    </row>
    <row r="333" spans="1:14" ht="77.25" customHeight="1" x14ac:dyDescent="0.25">
      <c r="A333" s="72">
        <v>330</v>
      </c>
      <c r="B333" s="107" t="s">
        <v>3555</v>
      </c>
      <c r="C333" s="107" t="s">
        <v>3556</v>
      </c>
      <c r="D333" s="107" t="s">
        <v>927</v>
      </c>
      <c r="E333" s="107" t="s">
        <v>928</v>
      </c>
      <c r="F333" s="107" t="s">
        <v>87</v>
      </c>
      <c r="G333" s="107" t="s">
        <v>88</v>
      </c>
      <c r="H333" s="107" t="s">
        <v>89</v>
      </c>
      <c r="I333" s="108">
        <v>43862</v>
      </c>
      <c r="J333" s="108">
        <v>44561</v>
      </c>
      <c r="K333" s="107" t="s">
        <v>3557</v>
      </c>
      <c r="L333" s="109">
        <v>520000</v>
      </c>
      <c r="M333" s="109">
        <v>520000</v>
      </c>
      <c r="N333" s="110">
        <v>442000</v>
      </c>
    </row>
    <row r="334" spans="1:14" ht="53.25" customHeight="1" x14ac:dyDescent="0.25">
      <c r="A334" s="72">
        <v>331</v>
      </c>
      <c r="B334" s="107" t="s">
        <v>3558</v>
      </c>
      <c r="C334" s="107" t="s">
        <v>3559</v>
      </c>
      <c r="D334" s="107" t="s">
        <v>3560</v>
      </c>
      <c r="E334" s="107" t="s">
        <v>1757</v>
      </c>
      <c r="F334" s="107" t="s">
        <v>3561</v>
      </c>
      <c r="G334" s="107" t="s">
        <v>3562</v>
      </c>
      <c r="H334" s="107" t="s">
        <v>3563</v>
      </c>
      <c r="I334" s="108">
        <v>43862</v>
      </c>
      <c r="J334" s="108">
        <v>44530</v>
      </c>
      <c r="K334" s="107" t="s">
        <v>3557</v>
      </c>
      <c r="L334" s="109">
        <v>520000</v>
      </c>
      <c r="M334" s="109">
        <v>520000</v>
      </c>
      <c r="N334" s="110">
        <v>442000</v>
      </c>
    </row>
    <row r="335" spans="1:14" ht="59.25" customHeight="1" x14ac:dyDescent="0.25">
      <c r="A335" s="72">
        <v>332</v>
      </c>
      <c r="B335" s="107" t="s">
        <v>3564</v>
      </c>
      <c r="C335" s="107" t="s">
        <v>3565</v>
      </c>
      <c r="D335" s="107" t="s">
        <v>2294</v>
      </c>
      <c r="E335" s="107" t="s">
        <v>912</v>
      </c>
      <c r="F335" s="107" t="s">
        <v>651</v>
      </c>
      <c r="G335" s="107" t="s">
        <v>652</v>
      </c>
      <c r="H335" s="107" t="s">
        <v>2560</v>
      </c>
      <c r="I335" s="108">
        <v>43862</v>
      </c>
      <c r="J335" s="108">
        <v>44500</v>
      </c>
      <c r="K335" s="107" t="s">
        <v>3566</v>
      </c>
      <c r="L335" s="109">
        <v>520000</v>
      </c>
      <c r="M335" s="109">
        <v>520000</v>
      </c>
      <c r="N335" s="110">
        <v>442000</v>
      </c>
    </row>
    <row r="336" spans="1:14" ht="110.25" customHeight="1" x14ac:dyDescent="0.25">
      <c r="A336" s="72">
        <v>333</v>
      </c>
      <c r="B336" s="107" t="s">
        <v>3567</v>
      </c>
      <c r="C336" s="107" t="s">
        <v>3568</v>
      </c>
      <c r="D336" s="107" t="s">
        <v>1450</v>
      </c>
      <c r="E336" s="107" t="s">
        <v>906</v>
      </c>
      <c r="F336" s="107" t="s">
        <v>54</v>
      </c>
      <c r="G336" s="107" t="s">
        <v>55</v>
      </c>
      <c r="H336" s="107" t="s">
        <v>56</v>
      </c>
      <c r="I336" s="108">
        <v>44228</v>
      </c>
      <c r="J336" s="108">
        <v>44469</v>
      </c>
      <c r="K336" s="107" t="s">
        <v>3569</v>
      </c>
      <c r="L336" s="109">
        <v>543500</v>
      </c>
      <c r="M336" s="109">
        <v>520000</v>
      </c>
      <c r="N336" s="110">
        <v>442000</v>
      </c>
    </row>
    <row r="337" spans="1:14" ht="67.5" customHeight="1" x14ac:dyDescent="0.25">
      <c r="A337" s="72">
        <v>334</v>
      </c>
      <c r="B337" s="107" t="s">
        <v>3570</v>
      </c>
      <c r="C337" s="107" t="s">
        <v>3571</v>
      </c>
      <c r="D337" s="107" t="s">
        <v>988</v>
      </c>
      <c r="E337" s="107" t="s">
        <v>906</v>
      </c>
      <c r="F337" s="107" t="s">
        <v>206</v>
      </c>
      <c r="G337" s="107" t="s">
        <v>207</v>
      </c>
      <c r="H337" s="107" t="s">
        <v>208</v>
      </c>
      <c r="I337" s="108">
        <v>43862</v>
      </c>
      <c r="J337" s="108">
        <v>44377</v>
      </c>
      <c r="K337" s="107" t="s">
        <v>3557</v>
      </c>
      <c r="L337" s="109">
        <v>520000</v>
      </c>
      <c r="M337" s="109">
        <v>520000</v>
      </c>
      <c r="N337" s="110">
        <v>442000</v>
      </c>
    </row>
    <row r="338" spans="1:14" ht="59.25" customHeight="1" x14ac:dyDescent="0.25">
      <c r="A338" s="72">
        <v>335</v>
      </c>
      <c r="B338" s="107" t="s">
        <v>3572</v>
      </c>
      <c r="C338" s="107" t="s">
        <v>3573</v>
      </c>
      <c r="D338" s="107" t="s">
        <v>905</v>
      </c>
      <c r="E338" s="107" t="s">
        <v>930</v>
      </c>
      <c r="F338" s="107" t="s">
        <v>3574</v>
      </c>
      <c r="G338" s="107" t="s">
        <v>3575</v>
      </c>
      <c r="H338" s="107" t="s">
        <v>3576</v>
      </c>
      <c r="I338" s="108">
        <v>43862</v>
      </c>
      <c r="J338" s="108">
        <v>44561</v>
      </c>
      <c r="K338" s="107" t="s">
        <v>3557</v>
      </c>
      <c r="L338" s="109">
        <v>520000</v>
      </c>
      <c r="M338" s="109">
        <v>520000</v>
      </c>
      <c r="N338" s="110">
        <v>442000</v>
      </c>
    </row>
    <row r="339" spans="1:14" ht="149.25" customHeight="1" x14ac:dyDescent="0.25">
      <c r="A339" s="72">
        <v>336</v>
      </c>
      <c r="B339" s="107" t="s">
        <v>3577</v>
      </c>
      <c r="C339" s="107" t="s">
        <v>3578</v>
      </c>
      <c r="D339" s="107" t="s">
        <v>3579</v>
      </c>
      <c r="E339" s="107" t="s">
        <v>933</v>
      </c>
      <c r="F339" s="107" t="s">
        <v>423</v>
      </c>
      <c r="G339" s="107" t="s">
        <v>424</v>
      </c>
      <c r="H339" s="107" t="s">
        <v>3580</v>
      </c>
      <c r="I339" s="108">
        <v>44256</v>
      </c>
      <c r="J339" s="108">
        <v>44561</v>
      </c>
      <c r="K339" s="107" t="s">
        <v>3557</v>
      </c>
      <c r="L339" s="109">
        <v>1040000</v>
      </c>
      <c r="M339" s="109">
        <v>1040000</v>
      </c>
      <c r="N339" s="110">
        <v>884000</v>
      </c>
    </row>
    <row r="340" spans="1:14" ht="78.75" customHeight="1" x14ac:dyDescent="0.25">
      <c r="A340" s="72">
        <v>337</v>
      </c>
      <c r="B340" s="107" t="s">
        <v>3581</v>
      </c>
      <c r="C340" s="107" t="s">
        <v>3582</v>
      </c>
      <c r="D340" s="107" t="s">
        <v>3583</v>
      </c>
      <c r="E340" s="107" t="s">
        <v>901</v>
      </c>
      <c r="F340" s="107" t="s">
        <v>282</v>
      </c>
      <c r="G340" s="107" t="s">
        <v>3338</v>
      </c>
      <c r="H340" s="107" t="s">
        <v>3352</v>
      </c>
      <c r="I340" s="108">
        <v>43862</v>
      </c>
      <c r="J340" s="108">
        <v>44377</v>
      </c>
      <c r="K340" s="107" t="s">
        <v>3557</v>
      </c>
      <c r="L340" s="109">
        <v>1674030</v>
      </c>
      <c r="M340" s="109">
        <v>1560000</v>
      </c>
      <c r="N340" s="110">
        <v>1326000</v>
      </c>
    </row>
    <row r="341" spans="1:14" ht="149.25" customHeight="1" x14ac:dyDescent="0.25">
      <c r="A341" s="72">
        <v>338</v>
      </c>
      <c r="B341" s="107" t="s">
        <v>3584</v>
      </c>
      <c r="C341" s="107" t="s">
        <v>3585</v>
      </c>
      <c r="D341" s="107" t="s">
        <v>3490</v>
      </c>
      <c r="E341" s="107" t="s">
        <v>939</v>
      </c>
      <c r="F341" s="107" t="s">
        <v>333</v>
      </c>
      <c r="G341" s="107" t="s">
        <v>3586</v>
      </c>
      <c r="H341" s="107" t="s">
        <v>3492</v>
      </c>
      <c r="I341" s="108">
        <v>44228</v>
      </c>
      <c r="J341" s="108">
        <v>44500</v>
      </c>
      <c r="K341" s="107" t="s">
        <v>3557</v>
      </c>
      <c r="L341" s="109">
        <v>1040000</v>
      </c>
      <c r="M341" s="109">
        <v>1040000</v>
      </c>
      <c r="N341" s="110">
        <v>884000</v>
      </c>
    </row>
    <row r="342" spans="1:14" ht="149.25" customHeight="1" x14ac:dyDescent="0.25">
      <c r="A342" s="72">
        <v>339</v>
      </c>
      <c r="B342" s="107" t="s">
        <v>3587</v>
      </c>
      <c r="C342" s="107" t="s">
        <v>3588</v>
      </c>
      <c r="D342" s="107" t="s">
        <v>3589</v>
      </c>
      <c r="E342" s="107" t="s">
        <v>923</v>
      </c>
      <c r="F342" s="107" t="s">
        <v>3590</v>
      </c>
      <c r="G342" s="107" t="s">
        <v>3591</v>
      </c>
      <c r="H342" s="107" t="s">
        <v>3592</v>
      </c>
      <c r="I342" s="108">
        <v>44228</v>
      </c>
      <c r="J342" s="108">
        <v>44441</v>
      </c>
      <c r="K342" s="107" t="s">
        <v>3557</v>
      </c>
      <c r="L342" s="109">
        <v>520000</v>
      </c>
      <c r="M342" s="109">
        <v>520000</v>
      </c>
      <c r="N342" s="110">
        <v>442000</v>
      </c>
    </row>
    <row r="343" spans="1:14" ht="149.25" customHeight="1" x14ac:dyDescent="0.25">
      <c r="A343" s="72">
        <v>340</v>
      </c>
      <c r="B343" s="107" t="s">
        <v>3593</v>
      </c>
      <c r="C343" s="107" t="s">
        <v>3594</v>
      </c>
      <c r="D343" s="107" t="s">
        <v>3595</v>
      </c>
      <c r="E343" s="107" t="s">
        <v>906</v>
      </c>
      <c r="F343" s="107" t="s">
        <v>3596</v>
      </c>
      <c r="G343" s="107" t="s">
        <v>3597</v>
      </c>
      <c r="H343" s="107" t="s">
        <v>3598</v>
      </c>
      <c r="I343" s="108">
        <v>43862</v>
      </c>
      <c r="J343" s="108">
        <v>44500</v>
      </c>
      <c r="K343" s="107" t="s">
        <v>3557</v>
      </c>
      <c r="L343" s="109">
        <v>520000</v>
      </c>
      <c r="M343" s="109">
        <v>520000</v>
      </c>
      <c r="N343" s="110">
        <v>442000</v>
      </c>
    </row>
    <row r="344" spans="1:14" ht="149.25" customHeight="1" x14ac:dyDescent="0.25">
      <c r="A344" s="72">
        <v>341</v>
      </c>
      <c r="B344" s="107" t="s">
        <v>3599</v>
      </c>
      <c r="C344" s="107" t="s">
        <v>3600</v>
      </c>
      <c r="D344" s="107" t="s">
        <v>131</v>
      </c>
      <c r="E344" s="107" t="s">
        <v>930</v>
      </c>
      <c r="F344" s="107" t="s">
        <v>132</v>
      </c>
      <c r="G344" s="107" t="s">
        <v>133</v>
      </c>
      <c r="H344" s="107" t="s">
        <v>134</v>
      </c>
      <c r="I344" s="108">
        <v>43862</v>
      </c>
      <c r="J344" s="108">
        <v>44561</v>
      </c>
      <c r="K344" s="107" t="s">
        <v>3557</v>
      </c>
      <c r="L344" s="109">
        <v>520000</v>
      </c>
      <c r="M344" s="109">
        <v>520000</v>
      </c>
      <c r="N344" s="110">
        <v>442000</v>
      </c>
    </row>
    <row r="345" spans="1:14" ht="149.25" customHeight="1" x14ac:dyDescent="0.25">
      <c r="A345" s="72">
        <v>342</v>
      </c>
      <c r="B345" s="107" t="s">
        <v>3601</v>
      </c>
      <c r="C345" s="107" t="s">
        <v>3602</v>
      </c>
      <c r="D345" s="107" t="s">
        <v>3603</v>
      </c>
      <c r="E345" s="107" t="s">
        <v>930</v>
      </c>
      <c r="F345" s="107" t="s">
        <v>3604</v>
      </c>
      <c r="G345" s="107" t="s">
        <v>3605</v>
      </c>
      <c r="H345" s="107" t="s">
        <v>3606</v>
      </c>
      <c r="I345" s="108">
        <v>43862</v>
      </c>
      <c r="J345" s="108">
        <v>44561</v>
      </c>
      <c r="K345" s="107" t="s">
        <v>3557</v>
      </c>
      <c r="L345" s="109">
        <v>520000</v>
      </c>
      <c r="M345" s="109">
        <v>520000</v>
      </c>
      <c r="N345" s="110">
        <v>442000</v>
      </c>
    </row>
    <row r="346" spans="1:14" ht="149.25" customHeight="1" x14ac:dyDescent="0.25">
      <c r="A346" s="72">
        <v>343</v>
      </c>
      <c r="B346" s="107" t="s">
        <v>3607</v>
      </c>
      <c r="C346" s="107" t="s">
        <v>3608</v>
      </c>
      <c r="D346" s="107" t="s">
        <v>3325</v>
      </c>
      <c r="E346" s="107" t="s">
        <v>969</v>
      </c>
      <c r="F346" s="107" t="s">
        <v>163</v>
      </c>
      <c r="G346" s="107" t="s">
        <v>3335</v>
      </c>
      <c r="H346" s="107" t="s">
        <v>3348</v>
      </c>
      <c r="I346" s="108">
        <v>43862</v>
      </c>
      <c r="J346" s="108">
        <v>44561</v>
      </c>
      <c r="K346" s="107" t="s">
        <v>3557</v>
      </c>
      <c r="L346" s="109">
        <v>6119182.5999999996</v>
      </c>
      <c r="M346" s="109">
        <v>5200000</v>
      </c>
      <c r="N346" s="110">
        <v>4420000</v>
      </c>
    </row>
    <row r="347" spans="1:14" ht="149.25" customHeight="1" x14ac:dyDescent="0.25">
      <c r="A347" s="72">
        <v>344</v>
      </c>
      <c r="B347" s="107" t="s">
        <v>3609</v>
      </c>
      <c r="C347" s="107" t="s">
        <v>3304</v>
      </c>
      <c r="D347" s="107" t="s">
        <v>3610</v>
      </c>
      <c r="E347" s="107" t="s">
        <v>967</v>
      </c>
      <c r="F347" s="107" t="s">
        <v>3611</v>
      </c>
      <c r="G347" s="107" t="s">
        <v>3612</v>
      </c>
      <c r="H347" s="107" t="s">
        <v>3613</v>
      </c>
      <c r="I347" s="108">
        <v>44256</v>
      </c>
      <c r="J347" s="108">
        <v>44469</v>
      </c>
      <c r="K347" s="107" t="s">
        <v>3557</v>
      </c>
      <c r="L347" s="109">
        <v>520000</v>
      </c>
      <c r="M347" s="109">
        <v>520000</v>
      </c>
      <c r="N347" s="110">
        <v>442000</v>
      </c>
    </row>
    <row r="348" spans="1:14" ht="81.75" customHeight="1" x14ac:dyDescent="0.25">
      <c r="A348" s="72">
        <v>345</v>
      </c>
      <c r="B348" s="107" t="s">
        <v>3614</v>
      </c>
      <c r="C348" s="107" t="s">
        <v>3615</v>
      </c>
      <c r="D348" s="107" t="s">
        <v>3616</v>
      </c>
      <c r="E348" s="107" t="s">
        <v>906</v>
      </c>
      <c r="F348" s="107" t="s">
        <v>3617</v>
      </c>
      <c r="G348" s="107" t="s">
        <v>3618</v>
      </c>
      <c r="H348" s="107" t="s">
        <v>3619</v>
      </c>
      <c r="I348" s="108">
        <v>43862</v>
      </c>
      <c r="J348" s="108">
        <v>44561</v>
      </c>
      <c r="K348" s="107" t="s">
        <v>3557</v>
      </c>
      <c r="L348" s="109">
        <v>550460.35</v>
      </c>
      <c r="M348" s="109">
        <v>520000</v>
      </c>
      <c r="N348" s="110">
        <v>442000</v>
      </c>
    </row>
    <row r="349" spans="1:14" ht="149.25" customHeight="1" x14ac:dyDescent="0.25">
      <c r="A349" s="72">
        <v>346</v>
      </c>
      <c r="B349" s="107" t="s">
        <v>3620</v>
      </c>
      <c r="C349" s="107" t="s">
        <v>3621</v>
      </c>
      <c r="D349" s="107" t="s">
        <v>3622</v>
      </c>
      <c r="E349" s="107" t="s">
        <v>912</v>
      </c>
      <c r="F349" s="107" t="s">
        <v>610</v>
      </c>
      <c r="G349" s="107" t="s">
        <v>611</v>
      </c>
      <c r="H349" s="107" t="s">
        <v>915</v>
      </c>
      <c r="I349" s="108">
        <v>43862</v>
      </c>
      <c r="J349" s="108">
        <v>44439</v>
      </c>
      <c r="K349" s="107" t="s">
        <v>3623</v>
      </c>
      <c r="L349" s="109">
        <v>520000</v>
      </c>
      <c r="M349" s="109">
        <v>520000</v>
      </c>
      <c r="N349" s="110">
        <v>442000</v>
      </c>
    </row>
    <row r="350" spans="1:14" ht="149.25" customHeight="1" x14ac:dyDescent="0.25">
      <c r="A350" s="72">
        <v>347</v>
      </c>
      <c r="B350" s="107" t="s">
        <v>3624</v>
      </c>
      <c r="C350" s="107" t="s">
        <v>3625</v>
      </c>
      <c r="D350" s="107" t="s">
        <v>3626</v>
      </c>
      <c r="E350" s="107" t="s">
        <v>909</v>
      </c>
      <c r="F350" s="107" t="s">
        <v>112</v>
      </c>
      <c r="G350" s="107" t="s">
        <v>113</v>
      </c>
      <c r="H350" s="107" t="s">
        <v>3525</v>
      </c>
      <c r="I350" s="108">
        <v>43862</v>
      </c>
      <c r="J350" s="108">
        <v>44530</v>
      </c>
      <c r="K350" s="107" t="s">
        <v>3557</v>
      </c>
      <c r="L350" s="109">
        <v>1040000</v>
      </c>
      <c r="M350" s="109">
        <v>1040000</v>
      </c>
      <c r="N350" s="110">
        <v>832000</v>
      </c>
    </row>
    <row r="351" spans="1:14" ht="149.25" customHeight="1" x14ac:dyDescent="0.25">
      <c r="A351" s="72">
        <v>348</v>
      </c>
      <c r="B351" s="107" t="s">
        <v>3627</v>
      </c>
      <c r="C351" s="107" t="s">
        <v>3628</v>
      </c>
      <c r="D351" s="107" t="s">
        <v>3629</v>
      </c>
      <c r="E351" s="107" t="s">
        <v>909</v>
      </c>
      <c r="F351" s="107" t="s">
        <v>3630</v>
      </c>
      <c r="G351" s="107" t="s">
        <v>3631</v>
      </c>
      <c r="H351" s="107" t="s">
        <v>3632</v>
      </c>
      <c r="I351" s="108">
        <v>43862</v>
      </c>
      <c r="J351" s="108">
        <v>44377</v>
      </c>
      <c r="K351" s="107" t="s">
        <v>3557</v>
      </c>
      <c r="L351" s="109">
        <v>524820.44999999995</v>
      </c>
      <c r="M351" s="109">
        <v>519994</v>
      </c>
      <c r="N351" s="110">
        <v>415995.2</v>
      </c>
    </row>
    <row r="352" spans="1:14" ht="149.25" customHeight="1" x14ac:dyDescent="0.25">
      <c r="A352" s="72">
        <v>349</v>
      </c>
      <c r="B352" s="107" t="s">
        <v>3633</v>
      </c>
      <c r="C352" s="107" t="s">
        <v>3634</v>
      </c>
      <c r="D352" s="107" t="s">
        <v>3635</v>
      </c>
      <c r="E352" s="107" t="s">
        <v>896</v>
      </c>
      <c r="F352" s="107" t="s">
        <v>3636</v>
      </c>
      <c r="G352" s="107" t="s">
        <v>3637</v>
      </c>
      <c r="H352" s="113" t="s">
        <v>3953</v>
      </c>
      <c r="I352" s="108">
        <v>43862</v>
      </c>
      <c r="J352" s="108">
        <v>44561</v>
      </c>
      <c r="K352" s="107" t="s">
        <v>3638</v>
      </c>
      <c r="L352" s="109">
        <v>548474</v>
      </c>
      <c r="M352" s="109">
        <v>520000</v>
      </c>
      <c r="N352" s="110">
        <v>442000</v>
      </c>
    </row>
    <row r="353" spans="1:14" ht="47.25" customHeight="1" x14ac:dyDescent="0.25">
      <c r="A353" s="72">
        <v>350</v>
      </c>
      <c r="B353" s="107" t="s">
        <v>3639</v>
      </c>
      <c r="C353" s="107" t="s">
        <v>3640</v>
      </c>
      <c r="D353" s="107" t="s">
        <v>3641</v>
      </c>
      <c r="E353" s="107" t="s">
        <v>967</v>
      </c>
      <c r="F353" s="107" t="s">
        <v>1534</v>
      </c>
      <c r="G353" s="107" t="s">
        <v>3642</v>
      </c>
      <c r="H353" s="107" t="s">
        <v>3643</v>
      </c>
      <c r="I353" s="108">
        <v>44256</v>
      </c>
      <c r="J353" s="108">
        <v>44561</v>
      </c>
      <c r="K353" s="107" t="s">
        <v>3557</v>
      </c>
      <c r="L353" s="109">
        <v>1040000</v>
      </c>
      <c r="M353" s="109">
        <v>1040000</v>
      </c>
      <c r="N353" s="110">
        <v>884000</v>
      </c>
    </row>
    <row r="354" spans="1:14" ht="58.5" customHeight="1" x14ac:dyDescent="0.25">
      <c r="A354" s="72">
        <v>351</v>
      </c>
      <c r="B354" s="107" t="s">
        <v>3644</v>
      </c>
      <c r="C354" s="107" t="s">
        <v>3645</v>
      </c>
      <c r="D354" s="107" t="s">
        <v>3646</v>
      </c>
      <c r="E354" s="107" t="s">
        <v>912</v>
      </c>
      <c r="F354" s="107" t="s">
        <v>187</v>
      </c>
      <c r="G354" s="107" t="s">
        <v>188</v>
      </c>
      <c r="H354" s="107" t="s">
        <v>3647</v>
      </c>
      <c r="I354" s="108">
        <v>43862</v>
      </c>
      <c r="J354" s="108">
        <v>44469</v>
      </c>
      <c r="K354" s="107" t="s">
        <v>3548</v>
      </c>
      <c r="L354" s="109">
        <v>519850.1</v>
      </c>
      <c r="M354" s="109">
        <v>519850.1</v>
      </c>
      <c r="N354" s="110">
        <v>441872.58</v>
      </c>
    </row>
    <row r="355" spans="1:14" ht="96" customHeight="1" x14ac:dyDescent="0.25">
      <c r="A355" s="72">
        <v>352</v>
      </c>
      <c r="B355" s="107" t="s">
        <v>3648</v>
      </c>
      <c r="C355" s="107" t="s">
        <v>3649</v>
      </c>
      <c r="D355" s="107" t="s">
        <v>3327</v>
      </c>
      <c r="E355" s="107" t="s">
        <v>928</v>
      </c>
      <c r="F355" s="107" t="s">
        <v>287</v>
      </c>
      <c r="G355" s="107" t="s">
        <v>3336</v>
      </c>
      <c r="H355" s="107" t="s">
        <v>3346</v>
      </c>
      <c r="I355" s="108">
        <v>43862</v>
      </c>
      <c r="J355" s="108">
        <v>44500</v>
      </c>
      <c r="K355" s="107" t="s">
        <v>3557</v>
      </c>
      <c r="L355" s="109">
        <v>1040000</v>
      </c>
      <c r="M355" s="109">
        <v>1040000</v>
      </c>
      <c r="N355" s="110">
        <v>884000</v>
      </c>
    </row>
    <row r="356" spans="1:14" ht="71.25" customHeight="1" x14ac:dyDescent="0.25">
      <c r="A356" s="72">
        <v>353</v>
      </c>
      <c r="B356" s="107" t="s">
        <v>3650</v>
      </c>
      <c r="C356" s="107" t="s">
        <v>3651</v>
      </c>
      <c r="D356" s="107" t="s">
        <v>2256</v>
      </c>
      <c r="E356" s="107" t="s">
        <v>930</v>
      </c>
      <c r="F356" s="107" t="s">
        <v>2257</v>
      </c>
      <c r="G356" s="107" t="s">
        <v>2258</v>
      </c>
      <c r="H356" s="107" t="s">
        <v>2507</v>
      </c>
      <c r="I356" s="108">
        <v>43862</v>
      </c>
      <c r="J356" s="108">
        <v>44500</v>
      </c>
      <c r="K356" s="107" t="s">
        <v>3557</v>
      </c>
      <c r="L356" s="109">
        <v>575146.28</v>
      </c>
      <c r="M356" s="109">
        <v>520000</v>
      </c>
      <c r="N356" s="110">
        <v>442000</v>
      </c>
    </row>
    <row r="357" spans="1:14" ht="37.5" customHeight="1" x14ac:dyDescent="0.25">
      <c r="A357" s="72">
        <v>354</v>
      </c>
      <c r="B357" s="107" t="s">
        <v>3652</v>
      </c>
      <c r="C357" s="107" t="s">
        <v>3653</v>
      </c>
      <c r="D357" s="107" t="s">
        <v>1670</v>
      </c>
      <c r="E357" s="107" t="s">
        <v>930</v>
      </c>
      <c r="F357" s="107" t="s">
        <v>1671</v>
      </c>
      <c r="G357" s="107" t="s">
        <v>1672</v>
      </c>
      <c r="H357" s="107" t="s">
        <v>1673</v>
      </c>
      <c r="I357" s="108">
        <v>43862</v>
      </c>
      <c r="J357" s="108">
        <v>44469</v>
      </c>
      <c r="K357" s="107" t="s">
        <v>3557</v>
      </c>
      <c r="L357" s="109">
        <v>519982.5</v>
      </c>
      <c r="M357" s="109">
        <v>519982.5</v>
      </c>
      <c r="N357" s="110">
        <v>441985.12</v>
      </c>
    </row>
    <row r="358" spans="1:14" ht="149.25" customHeight="1" x14ac:dyDescent="0.25">
      <c r="A358" s="72">
        <v>355</v>
      </c>
      <c r="B358" s="107" t="s">
        <v>3654</v>
      </c>
      <c r="C358" s="107" t="s">
        <v>3655</v>
      </c>
      <c r="D358" s="107" t="s">
        <v>3656</v>
      </c>
      <c r="E358" s="107" t="s">
        <v>906</v>
      </c>
      <c r="F358" s="107" t="s">
        <v>3657</v>
      </c>
      <c r="G358" s="107" t="s">
        <v>3658</v>
      </c>
      <c r="H358" s="107" t="s">
        <v>3659</v>
      </c>
      <c r="I358" s="108">
        <v>44256</v>
      </c>
      <c r="J358" s="108">
        <v>44530</v>
      </c>
      <c r="K358" s="107" t="s">
        <v>3660</v>
      </c>
      <c r="L358" s="109">
        <v>520000</v>
      </c>
      <c r="M358" s="109">
        <v>520000</v>
      </c>
      <c r="N358" s="110">
        <v>442000</v>
      </c>
    </row>
    <row r="359" spans="1:14" ht="149.25" customHeight="1" x14ac:dyDescent="0.25">
      <c r="A359" s="72">
        <v>356</v>
      </c>
      <c r="B359" s="107" t="s">
        <v>3661</v>
      </c>
      <c r="C359" s="107" t="s">
        <v>3662</v>
      </c>
      <c r="D359" s="107" t="s">
        <v>3663</v>
      </c>
      <c r="E359" s="107" t="s">
        <v>923</v>
      </c>
      <c r="F359" s="107" t="s">
        <v>172</v>
      </c>
      <c r="G359" s="107" t="s">
        <v>173</v>
      </c>
      <c r="H359" s="107" t="s">
        <v>3664</v>
      </c>
      <c r="I359" s="108">
        <v>43862</v>
      </c>
      <c r="J359" s="108">
        <v>44469</v>
      </c>
      <c r="K359" s="107" t="s">
        <v>3557</v>
      </c>
      <c r="L359" s="109">
        <v>520000</v>
      </c>
      <c r="M359" s="109">
        <v>520000</v>
      </c>
      <c r="N359" s="110">
        <v>442000</v>
      </c>
    </row>
    <row r="360" spans="1:14" ht="149.25" customHeight="1" x14ac:dyDescent="0.25">
      <c r="A360" s="72">
        <v>357</v>
      </c>
      <c r="B360" s="107" t="s">
        <v>3665</v>
      </c>
      <c r="C360" s="107" t="s">
        <v>3666</v>
      </c>
      <c r="D360" s="107" t="s">
        <v>3331</v>
      </c>
      <c r="E360" s="107" t="s">
        <v>894</v>
      </c>
      <c r="F360" s="107" t="s">
        <v>127</v>
      </c>
      <c r="G360" s="107" t="s">
        <v>3339</v>
      </c>
      <c r="H360" s="107" t="s">
        <v>3354</v>
      </c>
      <c r="I360" s="108">
        <v>43862</v>
      </c>
      <c r="J360" s="108">
        <v>44561</v>
      </c>
      <c r="K360" s="107" t="s">
        <v>3667</v>
      </c>
      <c r="L360" s="109">
        <v>1040000</v>
      </c>
      <c r="M360" s="109">
        <v>1040000</v>
      </c>
      <c r="N360" s="110">
        <v>884000</v>
      </c>
    </row>
    <row r="361" spans="1:14" ht="149.25" customHeight="1" x14ac:dyDescent="0.25">
      <c r="A361" s="72">
        <v>358</v>
      </c>
      <c r="B361" s="107" t="s">
        <v>3668</v>
      </c>
      <c r="C361" s="107" t="s">
        <v>3669</v>
      </c>
      <c r="D361" s="107" t="s">
        <v>3670</v>
      </c>
      <c r="E361" s="107" t="s">
        <v>896</v>
      </c>
      <c r="F361" s="107" t="s">
        <v>3671</v>
      </c>
      <c r="G361" s="107" t="s">
        <v>3672</v>
      </c>
      <c r="H361" s="107" t="s">
        <v>3673</v>
      </c>
      <c r="I361" s="108">
        <v>43862</v>
      </c>
      <c r="J361" s="108">
        <v>44469</v>
      </c>
      <c r="K361" s="107" t="s">
        <v>3674</v>
      </c>
      <c r="L361" s="109">
        <v>532388</v>
      </c>
      <c r="M361" s="109">
        <v>520000</v>
      </c>
      <c r="N361" s="110">
        <v>442000</v>
      </c>
    </row>
    <row r="362" spans="1:14" ht="149.25" customHeight="1" x14ac:dyDescent="0.25">
      <c r="A362" s="72">
        <v>359</v>
      </c>
      <c r="B362" s="107" t="s">
        <v>3675</v>
      </c>
      <c r="C362" s="107" t="s">
        <v>3676</v>
      </c>
      <c r="D362" s="107" t="s">
        <v>3677</v>
      </c>
      <c r="E362" s="107" t="s">
        <v>930</v>
      </c>
      <c r="F362" s="107" t="s">
        <v>3678</v>
      </c>
      <c r="G362" s="107" t="s">
        <v>3679</v>
      </c>
      <c r="H362" s="107" t="s">
        <v>3680</v>
      </c>
      <c r="I362" s="108">
        <v>43862</v>
      </c>
      <c r="J362" s="108">
        <v>44561</v>
      </c>
      <c r="K362" s="107" t="s">
        <v>3557</v>
      </c>
      <c r="L362" s="109">
        <v>520000</v>
      </c>
      <c r="M362" s="109">
        <v>520000</v>
      </c>
      <c r="N362" s="110">
        <v>442000</v>
      </c>
    </row>
    <row r="363" spans="1:14" ht="149.25" customHeight="1" x14ac:dyDescent="0.25">
      <c r="A363" s="72">
        <v>360</v>
      </c>
      <c r="B363" s="107" t="s">
        <v>3681</v>
      </c>
      <c r="C363" s="107" t="s">
        <v>3640</v>
      </c>
      <c r="D363" s="107" t="s">
        <v>3330</v>
      </c>
      <c r="E363" s="107" t="s">
        <v>939</v>
      </c>
      <c r="F363" s="107" t="s">
        <v>597</v>
      </c>
      <c r="G363" s="107" t="s">
        <v>598</v>
      </c>
      <c r="H363" s="107" t="s">
        <v>3353</v>
      </c>
      <c r="I363" s="108">
        <v>44256</v>
      </c>
      <c r="J363" s="108">
        <v>44561</v>
      </c>
      <c r="K363" s="107" t="s">
        <v>3557</v>
      </c>
      <c r="L363" s="109">
        <v>519998</v>
      </c>
      <c r="M363" s="109">
        <v>519998</v>
      </c>
      <c r="N363" s="110">
        <v>441998.3</v>
      </c>
    </row>
    <row r="364" spans="1:14" ht="149.25" customHeight="1" x14ac:dyDescent="0.25">
      <c r="A364" s="72">
        <v>361</v>
      </c>
      <c r="B364" s="107" t="s">
        <v>3682</v>
      </c>
      <c r="C364" s="107" t="s">
        <v>3683</v>
      </c>
      <c r="D364" s="107" t="s">
        <v>3684</v>
      </c>
      <c r="E364" s="107" t="s">
        <v>923</v>
      </c>
      <c r="F364" s="107" t="s">
        <v>276</v>
      </c>
      <c r="G364" s="107" t="s">
        <v>277</v>
      </c>
      <c r="H364" s="107" t="s">
        <v>3685</v>
      </c>
      <c r="I364" s="108">
        <v>43862</v>
      </c>
      <c r="J364" s="108">
        <v>44530</v>
      </c>
      <c r="K364" s="107" t="s">
        <v>3557</v>
      </c>
      <c r="L364" s="109">
        <v>1758222</v>
      </c>
      <c r="M364" s="109">
        <v>1560000</v>
      </c>
      <c r="N364" s="110">
        <v>1326000</v>
      </c>
    </row>
    <row r="365" spans="1:14" ht="149.25" customHeight="1" x14ac:dyDescent="0.25">
      <c r="A365" s="72">
        <v>362</v>
      </c>
      <c r="B365" s="107" t="s">
        <v>3686</v>
      </c>
      <c r="C365" s="107" t="s">
        <v>3687</v>
      </c>
      <c r="D365" s="107" t="s">
        <v>3688</v>
      </c>
      <c r="E365" s="107" t="s">
        <v>906</v>
      </c>
      <c r="F365" s="107" t="s">
        <v>3175</v>
      </c>
      <c r="G365" s="107" t="s">
        <v>3183</v>
      </c>
      <c r="H365" s="107" t="s">
        <v>3689</v>
      </c>
      <c r="I365" s="108">
        <v>43862</v>
      </c>
      <c r="J365" s="108">
        <v>44561</v>
      </c>
      <c r="K365" s="107" t="s">
        <v>3557</v>
      </c>
      <c r="L365" s="109">
        <v>520000</v>
      </c>
      <c r="M365" s="109">
        <v>520000</v>
      </c>
      <c r="N365" s="110">
        <v>442000</v>
      </c>
    </row>
    <row r="366" spans="1:14" ht="149.25" customHeight="1" x14ac:dyDescent="0.25">
      <c r="A366" s="72">
        <v>363</v>
      </c>
      <c r="B366" s="107" t="s">
        <v>3690</v>
      </c>
      <c r="C366" s="107" t="s">
        <v>3691</v>
      </c>
      <c r="D366" s="107" t="s">
        <v>2360</v>
      </c>
      <c r="E366" s="107" t="s">
        <v>930</v>
      </c>
      <c r="F366" s="107" t="s">
        <v>2361</v>
      </c>
      <c r="G366" s="107" t="s">
        <v>2362</v>
      </c>
      <c r="H366" s="107" t="s">
        <v>122</v>
      </c>
      <c r="I366" s="108">
        <v>43862</v>
      </c>
      <c r="J366" s="108">
        <v>44439</v>
      </c>
      <c r="K366" s="107" t="s">
        <v>3557</v>
      </c>
      <c r="L366" s="109">
        <v>520000</v>
      </c>
      <c r="M366" s="109">
        <v>520000</v>
      </c>
      <c r="N366" s="110">
        <v>442000</v>
      </c>
    </row>
    <row r="367" spans="1:14" ht="149.25" customHeight="1" x14ac:dyDescent="0.25">
      <c r="A367" s="72">
        <v>364</v>
      </c>
      <c r="B367" s="107" t="s">
        <v>3692</v>
      </c>
      <c r="C367" s="107" t="s">
        <v>3693</v>
      </c>
      <c r="D367" s="107" t="s">
        <v>3694</v>
      </c>
      <c r="E367" s="107" t="s">
        <v>909</v>
      </c>
      <c r="F367" s="107" t="s">
        <v>3695</v>
      </c>
      <c r="G367" s="107" t="s">
        <v>3696</v>
      </c>
      <c r="H367" s="107" t="s">
        <v>3697</v>
      </c>
      <c r="I367" s="108">
        <v>43862</v>
      </c>
      <c r="J367" s="108">
        <v>44469</v>
      </c>
      <c r="K367" s="107" t="s">
        <v>3557</v>
      </c>
      <c r="L367" s="109">
        <v>520000</v>
      </c>
      <c r="M367" s="109">
        <v>520000</v>
      </c>
      <c r="N367" s="110">
        <v>416000</v>
      </c>
    </row>
    <row r="368" spans="1:14" ht="74.25" customHeight="1" x14ac:dyDescent="0.25">
      <c r="A368" s="72">
        <v>365</v>
      </c>
      <c r="B368" s="107" t="s">
        <v>3698</v>
      </c>
      <c r="C368" s="107" t="s">
        <v>3699</v>
      </c>
      <c r="D368" s="107" t="s">
        <v>1677</v>
      </c>
      <c r="E368" s="107" t="s">
        <v>912</v>
      </c>
      <c r="F368" s="107" t="s">
        <v>183</v>
      </c>
      <c r="G368" s="107" t="s">
        <v>184</v>
      </c>
      <c r="H368" s="107" t="s">
        <v>185</v>
      </c>
      <c r="I368" s="108">
        <v>43862</v>
      </c>
      <c r="J368" s="108">
        <v>44408</v>
      </c>
      <c r="K368" s="107" t="s">
        <v>3548</v>
      </c>
      <c r="L368" s="109">
        <v>520000</v>
      </c>
      <c r="M368" s="109">
        <v>520000</v>
      </c>
      <c r="N368" s="110">
        <v>442000</v>
      </c>
    </row>
    <row r="369" spans="1:14" ht="96" customHeight="1" x14ac:dyDescent="0.25">
      <c r="A369" s="72">
        <v>366</v>
      </c>
      <c r="B369" s="107" t="s">
        <v>3700</v>
      </c>
      <c r="C369" s="107" t="s">
        <v>3701</v>
      </c>
      <c r="D369" s="107" t="s">
        <v>3702</v>
      </c>
      <c r="E369" s="107" t="s">
        <v>967</v>
      </c>
      <c r="F369" s="107" t="s">
        <v>3703</v>
      </c>
      <c r="G369" s="107" t="s">
        <v>3704</v>
      </c>
      <c r="H369" s="107" t="s">
        <v>3705</v>
      </c>
      <c r="I369" s="108">
        <v>43862</v>
      </c>
      <c r="J369" s="108">
        <v>44561</v>
      </c>
      <c r="K369" s="107" t="s">
        <v>3557</v>
      </c>
      <c r="L369" s="109">
        <v>520000</v>
      </c>
      <c r="M369" s="109">
        <v>520000</v>
      </c>
      <c r="N369" s="110">
        <v>442000</v>
      </c>
    </row>
    <row r="370" spans="1:14" ht="149.25" customHeight="1" x14ac:dyDescent="0.25">
      <c r="A370" s="72">
        <v>367</v>
      </c>
      <c r="B370" s="107" t="s">
        <v>3706</v>
      </c>
      <c r="C370" s="107" t="s">
        <v>3707</v>
      </c>
      <c r="D370" s="107" t="s">
        <v>3708</v>
      </c>
      <c r="E370" s="107" t="s">
        <v>894</v>
      </c>
      <c r="F370" s="107" t="s">
        <v>33</v>
      </c>
      <c r="G370" s="107" t="s">
        <v>34</v>
      </c>
      <c r="H370" s="107" t="s">
        <v>3709</v>
      </c>
      <c r="I370" s="108">
        <v>44256</v>
      </c>
      <c r="J370" s="108">
        <v>44515</v>
      </c>
      <c r="K370" s="107" t="s">
        <v>3710</v>
      </c>
      <c r="L370" s="109">
        <v>611757.53</v>
      </c>
      <c r="M370" s="109">
        <v>520000</v>
      </c>
      <c r="N370" s="110">
        <v>442000</v>
      </c>
    </row>
    <row r="371" spans="1:14" ht="149.25" customHeight="1" x14ac:dyDescent="0.25">
      <c r="A371" s="72">
        <v>368</v>
      </c>
      <c r="B371" s="107" t="s">
        <v>3711</v>
      </c>
      <c r="C371" s="107" t="s">
        <v>3712</v>
      </c>
      <c r="D371" s="107" t="s">
        <v>3713</v>
      </c>
      <c r="E371" s="107" t="s">
        <v>909</v>
      </c>
      <c r="F371" s="107" t="s">
        <v>3714</v>
      </c>
      <c r="G371" s="107" t="s">
        <v>3715</v>
      </c>
      <c r="H371" s="107" t="s">
        <v>3716</v>
      </c>
      <c r="I371" s="108">
        <v>43862</v>
      </c>
      <c r="J371" s="108">
        <v>44530</v>
      </c>
      <c r="K371" s="107" t="s">
        <v>3557</v>
      </c>
      <c r="L371" s="109">
        <v>520000</v>
      </c>
      <c r="M371" s="109">
        <v>520000</v>
      </c>
      <c r="N371" s="110">
        <v>416000</v>
      </c>
    </row>
    <row r="372" spans="1:14" ht="149.25" customHeight="1" x14ac:dyDescent="0.25">
      <c r="A372" s="72">
        <v>369</v>
      </c>
      <c r="B372" s="107" t="s">
        <v>3717</v>
      </c>
      <c r="C372" s="107" t="s">
        <v>3718</v>
      </c>
      <c r="D372" s="107" t="s">
        <v>3719</v>
      </c>
      <c r="E372" s="107" t="s">
        <v>928</v>
      </c>
      <c r="F372" s="107" t="s">
        <v>192</v>
      </c>
      <c r="G372" s="107" t="s">
        <v>193</v>
      </c>
      <c r="H372" s="107" t="s">
        <v>3720</v>
      </c>
      <c r="I372" s="108">
        <v>43862</v>
      </c>
      <c r="J372" s="108">
        <v>44500</v>
      </c>
      <c r="K372" s="107" t="s">
        <v>3557</v>
      </c>
      <c r="L372" s="109">
        <v>620000</v>
      </c>
      <c r="M372" s="109">
        <v>520000</v>
      </c>
      <c r="N372" s="110">
        <v>442000</v>
      </c>
    </row>
    <row r="373" spans="1:14" ht="149.25" customHeight="1" x14ac:dyDescent="0.25">
      <c r="A373" s="72">
        <v>370</v>
      </c>
      <c r="B373" s="107" t="s">
        <v>3721</v>
      </c>
      <c r="C373" s="107" t="s">
        <v>3722</v>
      </c>
      <c r="D373" s="107" t="s">
        <v>3463</v>
      </c>
      <c r="E373" s="107" t="s">
        <v>912</v>
      </c>
      <c r="F373" s="107" t="s">
        <v>237</v>
      </c>
      <c r="G373" s="107" t="s">
        <v>3465</v>
      </c>
      <c r="H373" s="107" t="s">
        <v>3723</v>
      </c>
      <c r="I373" s="108">
        <v>43862</v>
      </c>
      <c r="J373" s="108">
        <v>44469</v>
      </c>
      <c r="K373" s="107" t="s">
        <v>3557</v>
      </c>
      <c r="L373" s="109">
        <v>520000</v>
      </c>
      <c r="M373" s="109">
        <v>520000</v>
      </c>
      <c r="N373" s="110">
        <v>442000</v>
      </c>
    </row>
    <row r="374" spans="1:14" ht="83.25" customHeight="1" x14ac:dyDescent="0.25">
      <c r="A374" s="72">
        <v>371</v>
      </c>
      <c r="B374" s="107" t="s">
        <v>3724</v>
      </c>
      <c r="C374" s="107" t="s">
        <v>3725</v>
      </c>
      <c r="D374" s="107" t="s">
        <v>3726</v>
      </c>
      <c r="E374" s="107" t="s">
        <v>967</v>
      </c>
      <c r="F374" s="107" t="s">
        <v>3727</v>
      </c>
      <c r="G374" s="107" t="s">
        <v>3728</v>
      </c>
      <c r="H374" s="107" t="s">
        <v>3729</v>
      </c>
      <c r="I374" s="108">
        <v>43862</v>
      </c>
      <c r="J374" s="108">
        <v>44469</v>
      </c>
      <c r="K374" s="107" t="s">
        <v>3557</v>
      </c>
      <c r="L374" s="109">
        <v>520000</v>
      </c>
      <c r="M374" s="109">
        <v>520000</v>
      </c>
      <c r="N374" s="110">
        <v>442000</v>
      </c>
    </row>
    <row r="375" spans="1:14" ht="71.25" customHeight="1" x14ac:dyDescent="0.25">
      <c r="A375" s="72">
        <v>372</v>
      </c>
      <c r="B375" s="107" t="s">
        <v>3730</v>
      </c>
      <c r="C375" s="107" t="s">
        <v>3731</v>
      </c>
      <c r="D375" s="107" t="s">
        <v>3439</v>
      </c>
      <c r="E375" s="107" t="s">
        <v>896</v>
      </c>
      <c r="F375" s="107" t="s">
        <v>44</v>
      </c>
      <c r="G375" s="107" t="s">
        <v>1878</v>
      </c>
      <c r="H375" s="107" t="s">
        <v>3440</v>
      </c>
      <c r="I375" s="108">
        <v>43862</v>
      </c>
      <c r="J375" s="108">
        <v>44561</v>
      </c>
      <c r="K375" s="107" t="s">
        <v>3557</v>
      </c>
      <c r="L375" s="109">
        <v>585000</v>
      </c>
      <c r="M375" s="109">
        <v>520000</v>
      </c>
      <c r="N375" s="110">
        <v>442000</v>
      </c>
    </row>
    <row r="376" spans="1:14" ht="149.25" customHeight="1" x14ac:dyDescent="0.25">
      <c r="A376" s="72">
        <v>373</v>
      </c>
      <c r="B376" s="107" t="s">
        <v>3732</v>
      </c>
      <c r="C376" s="107" t="s">
        <v>3733</v>
      </c>
      <c r="D376" s="107" t="s">
        <v>3734</v>
      </c>
      <c r="E376" s="107" t="s">
        <v>928</v>
      </c>
      <c r="F376" s="107" t="s">
        <v>210</v>
      </c>
      <c r="G376" s="107" t="s">
        <v>3735</v>
      </c>
      <c r="H376" s="107" t="s">
        <v>3736</v>
      </c>
      <c r="I376" s="108">
        <v>43862</v>
      </c>
      <c r="J376" s="108">
        <v>44561</v>
      </c>
      <c r="K376" s="107" t="s">
        <v>3737</v>
      </c>
      <c r="L376" s="109">
        <v>520000</v>
      </c>
      <c r="M376" s="109">
        <v>520000</v>
      </c>
      <c r="N376" s="110">
        <v>442000</v>
      </c>
    </row>
    <row r="377" spans="1:14" ht="149.25" customHeight="1" x14ac:dyDescent="0.25">
      <c r="A377" s="72">
        <v>374</v>
      </c>
      <c r="B377" s="107" t="s">
        <v>3738</v>
      </c>
      <c r="C377" s="107" t="s">
        <v>3739</v>
      </c>
      <c r="D377" s="107" t="s">
        <v>3740</v>
      </c>
      <c r="E377" s="107" t="s">
        <v>906</v>
      </c>
      <c r="F377" s="107" t="s">
        <v>3741</v>
      </c>
      <c r="G377" s="107" t="s">
        <v>3742</v>
      </c>
      <c r="H377" s="107" t="s">
        <v>3743</v>
      </c>
      <c r="I377" s="108">
        <v>43862</v>
      </c>
      <c r="J377" s="108">
        <v>44561</v>
      </c>
      <c r="K377" s="107" t="s">
        <v>3737</v>
      </c>
      <c r="L377" s="109">
        <v>520000</v>
      </c>
      <c r="M377" s="109">
        <v>520000</v>
      </c>
      <c r="N377" s="110">
        <v>442000</v>
      </c>
    </row>
    <row r="378" spans="1:14" ht="149.25" customHeight="1" x14ac:dyDescent="0.25">
      <c r="A378" s="72">
        <v>375</v>
      </c>
      <c r="B378" s="107" t="s">
        <v>3744</v>
      </c>
      <c r="C378" s="107" t="s">
        <v>3745</v>
      </c>
      <c r="D378" s="107" t="s">
        <v>1172</v>
      </c>
      <c r="E378" s="107" t="s">
        <v>906</v>
      </c>
      <c r="F378" s="107" t="s">
        <v>1173</v>
      </c>
      <c r="G378" s="107" t="s">
        <v>1174</v>
      </c>
      <c r="H378" s="107" t="s">
        <v>1175</v>
      </c>
      <c r="I378" s="108">
        <v>44256</v>
      </c>
      <c r="J378" s="108">
        <v>44469</v>
      </c>
      <c r="K378" s="107" t="s">
        <v>3746</v>
      </c>
      <c r="L378" s="109">
        <v>521145.59999999998</v>
      </c>
      <c r="M378" s="109">
        <v>520000</v>
      </c>
      <c r="N378" s="110">
        <v>442000</v>
      </c>
    </row>
    <row r="379" spans="1:14" ht="149.25" customHeight="1" x14ac:dyDescent="0.25">
      <c r="A379" s="72">
        <v>376</v>
      </c>
      <c r="B379" s="107" t="s">
        <v>3747</v>
      </c>
      <c r="C379" s="107" t="s">
        <v>3748</v>
      </c>
      <c r="D379" s="107" t="s">
        <v>3749</v>
      </c>
      <c r="E379" s="107" t="s">
        <v>894</v>
      </c>
      <c r="F379" s="107" t="s">
        <v>395</v>
      </c>
      <c r="G379" s="107" t="s">
        <v>48</v>
      </c>
      <c r="H379" s="107" t="s">
        <v>3450</v>
      </c>
      <c r="I379" s="108">
        <v>44228</v>
      </c>
      <c r="J379" s="108">
        <v>44500</v>
      </c>
      <c r="K379" s="107" t="s">
        <v>3750</v>
      </c>
      <c r="L379" s="109">
        <v>650009.12</v>
      </c>
      <c r="M379" s="109">
        <v>520000</v>
      </c>
      <c r="N379" s="110">
        <v>442000</v>
      </c>
    </row>
    <row r="380" spans="1:14" ht="149.25" customHeight="1" x14ac:dyDescent="0.25">
      <c r="A380" s="72">
        <v>377</v>
      </c>
      <c r="B380" s="107" t="s">
        <v>3751</v>
      </c>
      <c r="C380" s="107" t="s">
        <v>3752</v>
      </c>
      <c r="D380" s="107" t="s">
        <v>2435</v>
      </c>
      <c r="E380" s="107" t="s">
        <v>906</v>
      </c>
      <c r="F380" s="107" t="s">
        <v>439</v>
      </c>
      <c r="G380" s="107" t="s">
        <v>440</v>
      </c>
      <c r="H380" s="107" t="s">
        <v>2436</v>
      </c>
      <c r="I380" s="108">
        <v>44256</v>
      </c>
      <c r="J380" s="108">
        <v>44561</v>
      </c>
      <c r="K380" s="107" t="s">
        <v>3753</v>
      </c>
      <c r="L380" s="109">
        <v>520000</v>
      </c>
      <c r="M380" s="109">
        <v>520000</v>
      </c>
      <c r="N380" s="110">
        <v>442000</v>
      </c>
    </row>
    <row r="381" spans="1:14" ht="149.25" customHeight="1" x14ac:dyDescent="0.25">
      <c r="A381" s="72">
        <v>378</v>
      </c>
      <c r="B381" s="107" t="s">
        <v>3754</v>
      </c>
      <c r="C381" s="107" t="s">
        <v>3755</v>
      </c>
      <c r="D381" s="107" t="s">
        <v>3756</v>
      </c>
      <c r="E381" s="107" t="s">
        <v>923</v>
      </c>
      <c r="F381" s="107" t="s">
        <v>3757</v>
      </c>
      <c r="G381" s="107" t="s">
        <v>3758</v>
      </c>
      <c r="H381" s="107" t="s">
        <v>3759</v>
      </c>
      <c r="I381" s="108">
        <v>43862</v>
      </c>
      <c r="J381" s="108">
        <v>44439</v>
      </c>
      <c r="K381" s="107" t="s">
        <v>3557</v>
      </c>
      <c r="L381" s="109">
        <v>520000</v>
      </c>
      <c r="M381" s="109">
        <v>520000</v>
      </c>
      <c r="N381" s="110">
        <v>442000</v>
      </c>
    </row>
    <row r="382" spans="1:14" ht="149.25" customHeight="1" x14ac:dyDescent="0.25">
      <c r="A382" s="72">
        <v>379</v>
      </c>
      <c r="B382" s="107" t="s">
        <v>3760</v>
      </c>
      <c r="C382" s="107" t="s">
        <v>3761</v>
      </c>
      <c r="D382" s="107" t="s">
        <v>3444</v>
      </c>
      <c r="E382" s="107" t="s">
        <v>939</v>
      </c>
      <c r="F382" s="107" t="s">
        <v>104</v>
      </c>
      <c r="G382" s="107" t="s">
        <v>3447</v>
      </c>
      <c r="H382" s="107" t="s">
        <v>3762</v>
      </c>
      <c r="I382" s="108">
        <v>44256</v>
      </c>
      <c r="J382" s="108">
        <v>44469</v>
      </c>
      <c r="K382" s="107" t="s">
        <v>3557</v>
      </c>
      <c r="L382" s="109">
        <v>520000</v>
      </c>
      <c r="M382" s="109">
        <v>520000</v>
      </c>
      <c r="N382" s="110">
        <v>442000</v>
      </c>
    </row>
    <row r="383" spans="1:14" ht="149.25" customHeight="1" x14ac:dyDescent="0.25">
      <c r="A383" s="72">
        <v>380</v>
      </c>
      <c r="B383" s="107" t="s">
        <v>3763</v>
      </c>
      <c r="C383" s="107" t="s">
        <v>3764</v>
      </c>
      <c r="D383" s="107" t="s">
        <v>3328</v>
      </c>
      <c r="E383" s="107" t="s">
        <v>920</v>
      </c>
      <c r="F383" s="107" t="s">
        <v>167</v>
      </c>
      <c r="G383" s="107" t="s">
        <v>3765</v>
      </c>
      <c r="H383" s="107" t="s">
        <v>3766</v>
      </c>
      <c r="I383" s="108">
        <v>43862</v>
      </c>
      <c r="J383" s="108">
        <v>44469</v>
      </c>
      <c r="K383" s="107" t="s">
        <v>3767</v>
      </c>
      <c r="L383" s="109">
        <v>1560000</v>
      </c>
      <c r="M383" s="109">
        <v>1560000</v>
      </c>
      <c r="N383" s="110">
        <v>1326000</v>
      </c>
    </row>
    <row r="384" spans="1:14" ht="149.25" customHeight="1" x14ac:dyDescent="0.25">
      <c r="A384" s="72">
        <v>381</v>
      </c>
      <c r="B384" s="107" t="s">
        <v>3768</v>
      </c>
      <c r="C384" s="107" t="s">
        <v>3769</v>
      </c>
      <c r="D384" s="107" t="s">
        <v>910</v>
      </c>
      <c r="E384" s="107" t="s">
        <v>906</v>
      </c>
      <c r="F384" s="107" t="s">
        <v>62</v>
      </c>
      <c r="G384" s="107" t="s">
        <v>63</v>
      </c>
      <c r="H384" s="107" t="s">
        <v>64</v>
      </c>
      <c r="I384" s="108">
        <v>44228</v>
      </c>
      <c r="J384" s="108">
        <v>44561</v>
      </c>
      <c r="K384" s="107" t="s">
        <v>3770</v>
      </c>
      <c r="L384" s="109">
        <v>519994.3</v>
      </c>
      <c r="M384" s="109">
        <v>519994.3</v>
      </c>
      <c r="N384" s="110">
        <v>441995.15</v>
      </c>
    </row>
    <row r="385" spans="1:14" ht="149.25" customHeight="1" x14ac:dyDescent="0.25">
      <c r="A385" s="72">
        <v>382</v>
      </c>
      <c r="B385" s="107" t="s">
        <v>3771</v>
      </c>
      <c r="C385" s="107" t="s">
        <v>3772</v>
      </c>
      <c r="D385" s="107" t="s">
        <v>3773</v>
      </c>
      <c r="E385" s="107" t="s">
        <v>923</v>
      </c>
      <c r="F385" s="107" t="s">
        <v>924</v>
      </c>
      <c r="G385" s="107" t="s">
        <v>3774</v>
      </c>
      <c r="H385" s="107" t="s">
        <v>3775</v>
      </c>
      <c r="I385" s="108">
        <v>43862</v>
      </c>
      <c r="J385" s="108">
        <v>44469</v>
      </c>
      <c r="K385" s="107" t="s">
        <v>3557</v>
      </c>
      <c r="L385" s="109">
        <v>1191598.76</v>
      </c>
      <c r="M385" s="109">
        <v>1040000</v>
      </c>
      <c r="N385" s="110">
        <v>884000</v>
      </c>
    </row>
    <row r="386" spans="1:14" ht="149.25" customHeight="1" x14ac:dyDescent="0.25">
      <c r="A386" s="72">
        <v>383</v>
      </c>
      <c r="B386" s="107" t="s">
        <v>3776</v>
      </c>
      <c r="C386" s="107" t="s">
        <v>3777</v>
      </c>
      <c r="D386" s="107" t="s">
        <v>1485</v>
      </c>
      <c r="E386" s="107" t="s">
        <v>967</v>
      </c>
      <c r="F386" s="107" t="s">
        <v>1486</v>
      </c>
      <c r="G386" s="107" t="s">
        <v>1487</v>
      </c>
      <c r="H386" s="107" t="s">
        <v>1488</v>
      </c>
      <c r="I386" s="108">
        <v>43862</v>
      </c>
      <c r="J386" s="108">
        <v>44500</v>
      </c>
      <c r="K386" s="107" t="s">
        <v>3557</v>
      </c>
      <c r="L386" s="109">
        <v>1108852.4099999999</v>
      </c>
      <c r="M386" s="109">
        <v>1040000</v>
      </c>
      <c r="N386" s="110">
        <v>884000</v>
      </c>
    </row>
    <row r="387" spans="1:14" ht="149.25" customHeight="1" x14ac:dyDescent="0.25">
      <c r="A387" s="72">
        <v>384</v>
      </c>
      <c r="B387" s="107" t="s">
        <v>3778</v>
      </c>
      <c r="C387" s="107" t="s">
        <v>3779</v>
      </c>
      <c r="D387" s="107" t="s">
        <v>3780</v>
      </c>
      <c r="E387" s="107" t="s">
        <v>909</v>
      </c>
      <c r="F387" s="107" t="s">
        <v>3781</v>
      </c>
      <c r="G387" s="107" t="s">
        <v>3782</v>
      </c>
      <c r="H387" s="107" t="s">
        <v>3783</v>
      </c>
      <c r="I387" s="108">
        <v>43862</v>
      </c>
      <c r="J387" s="108">
        <v>44469</v>
      </c>
      <c r="K387" s="107" t="s">
        <v>3557</v>
      </c>
      <c r="L387" s="109">
        <v>520000</v>
      </c>
      <c r="M387" s="109">
        <v>520000</v>
      </c>
      <c r="N387" s="110">
        <v>416000</v>
      </c>
    </row>
    <row r="388" spans="1:14" ht="149.25" customHeight="1" x14ac:dyDescent="0.25">
      <c r="A388" s="72">
        <v>385</v>
      </c>
      <c r="B388" s="107" t="s">
        <v>3784</v>
      </c>
      <c r="C388" s="107" t="s">
        <v>3785</v>
      </c>
      <c r="D388" s="107" t="s">
        <v>3534</v>
      </c>
      <c r="E388" s="107" t="s">
        <v>930</v>
      </c>
      <c r="F388" s="107" t="s">
        <v>379</v>
      </c>
      <c r="G388" s="107" t="s">
        <v>3535</v>
      </c>
      <c r="H388" s="107" t="s">
        <v>3536</v>
      </c>
      <c r="I388" s="108">
        <v>43862</v>
      </c>
      <c r="J388" s="108">
        <v>44469</v>
      </c>
      <c r="K388" s="107" t="s">
        <v>3557</v>
      </c>
      <c r="L388" s="109">
        <v>519999.35</v>
      </c>
      <c r="M388" s="109">
        <v>519999.35</v>
      </c>
      <c r="N388" s="110">
        <v>441999.44</v>
      </c>
    </row>
    <row r="389" spans="1:14" ht="149.25" customHeight="1" x14ac:dyDescent="0.25">
      <c r="A389" s="72">
        <v>386</v>
      </c>
      <c r="B389" s="107" t="s">
        <v>3786</v>
      </c>
      <c r="C389" s="107" t="s">
        <v>3787</v>
      </c>
      <c r="D389" s="107" t="s">
        <v>1545</v>
      </c>
      <c r="E389" s="107" t="s">
        <v>930</v>
      </c>
      <c r="F389" s="107" t="s">
        <v>538</v>
      </c>
      <c r="G389" s="107" t="s">
        <v>539</v>
      </c>
      <c r="H389" s="107" t="s">
        <v>1546</v>
      </c>
      <c r="I389" s="108">
        <v>43862</v>
      </c>
      <c r="J389" s="108">
        <v>44377</v>
      </c>
      <c r="K389" s="107" t="s">
        <v>3557</v>
      </c>
      <c r="L389" s="109">
        <v>520000</v>
      </c>
      <c r="M389" s="109">
        <v>520000</v>
      </c>
      <c r="N389" s="110">
        <v>442000</v>
      </c>
    </row>
    <row r="390" spans="1:14" ht="149.25" customHeight="1" x14ac:dyDescent="0.25">
      <c r="A390" s="72">
        <v>387</v>
      </c>
      <c r="B390" s="107" t="s">
        <v>3788</v>
      </c>
      <c r="C390" s="107" t="s">
        <v>3789</v>
      </c>
      <c r="D390" s="107" t="s">
        <v>2631</v>
      </c>
      <c r="E390" s="107" t="s">
        <v>948</v>
      </c>
      <c r="F390" s="107" t="s">
        <v>2632</v>
      </c>
      <c r="G390" s="107" t="s">
        <v>2633</v>
      </c>
      <c r="H390" s="107" t="s">
        <v>2634</v>
      </c>
      <c r="I390" s="108">
        <v>43862</v>
      </c>
      <c r="J390" s="108">
        <v>44530</v>
      </c>
      <c r="K390" s="107" t="s">
        <v>3790</v>
      </c>
      <c r="L390" s="109">
        <v>520000</v>
      </c>
      <c r="M390" s="109">
        <v>520000</v>
      </c>
      <c r="N390" s="110">
        <v>442000</v>
      </c>
    </row>
    <row r="391" spans="1:14" ht="149.25" customHeight="1" x14ac:dyDescent="0.25">
      <c r="A391" s="72">
        <v>388</v>
      </c>
      <c r="B391" s="107" t="s">
        <v>3791</v>
      </c>
      <c r="C391" s="107" t="s">
        <v>3578</v>
      </c>
      <c r="D391" s="107" t="s">
        <v>3792</v>
      </c>
      <c r="E391" s="107" t="s">
        <v>894</v>
      </c>
      <c r="F391" s="107" t="s">
        <v>3793</v>
      </c>
      <c r="G391" s="107" t="s">
        <v>3794</v>
      </c>
      <c r="H391" s="107" t="s">
        <v>3795</v>
      </c>
      <c r="I391" s="108">
        <v>43862</v>
      </c>
      <c r="J391" s="108">
        <v>44561</v>
      </c>
      <c r="K391" s="107" t="s">
        <v>3674</v>
      </c>
      <c r="L391" s="109">
        <v>520000</v>
      </c>
      <c r="M391" s="109">
        <v>520000</v>
      </c>
      <c r="N391" s="110">
        <v>442000</v>
      </c>
    </row>
    <row r="392" spans="1:14" ht="149.25" customHeight="1" x14ac:dyDescent="0.25">
      <c r="A392" s="72">
        <v>389</v>
      </c>
      <c r="B392" s="107" t="s">
        <v>3796</v>
      </c>
      <c r="C392" s="107" t="s">
        <v>3797</v>
      </c>
      <c r="D392" s="107" t="s">
        <v>2780</v>
      </c>
      <c r="E392" s="107" t="s">
        <v>1757</v>
      </c>
      <c r="F392" s="107" t="s">
        <v>460</v>
      </c>
      <c r="G392" s="107" t="s">
        <v>461</v>
      </c>
      <c r="H392" s="107" t="s">
        <v>2781</v>
      </c>
      <c r="I392" s="108">
        <v>43862</v>
      </c>
      <c r="J392" s="108">
        <v>44561</v>
      </c>
      <c r="K392" s="107" t="s">
        <v>3557</v>
      </c>
      <c r="L392" s="109">
        <v>520000</v>
      </c>
      <c r="M392" s="109">
        <v>520000</v>
      </c>
      <c r="N392" s="110">
        <v>442000</v>
      </c>
    </row>
    <row r="393" spans="1:14" ht="149.25" customHeight="1" x14ac:dyDescent="0.25">
      <c r="A393" s="72">
        <v>390</v>
      </c>
      <c r="B393" s="107" t="s">
        <v>3798</v>
      </c>
      <c r="C393" s="107" t="s">
        <v>3799</v>
      </c>
      <c r="D393" s="107" t="s">
        <v>3800</v>
      </c>
      <c r="E393" s="107" t="s">
        <v>928</v>
      </c>
      <c r="F393" s="107" t="s">
        <v>216</v>
      </c>
      <c r="G393" s="107" t="s">
        <v>3801</v>
      </c>
      <c r="H393" s="107" t="s">
        <v>3802</v>
      </c>
      <c r="I393" s="108">
        <v>43862</v>
      </c>
      <c r="J393" s="108">
        <v>44469</v>
      </c>
      <c r="K393" s="107" t="s">
        <v>3557</v>
      </c>
      <c r="L393" s="109">
        <v>520000</v>
      </c>
      <c r="M393" s="109">
        <v>520000</v>
      </c>
      <c r="N393" s="110">
        <v>442000</v>
      </c>
    </row>
    <row r="394" spans="1:14" ht="149.25" customHeight="1" x14ac:dyDescent="0.25">
      <c r="A394" s="72">
        <v>391</v>
      </c>
      <c r="B394" s="107" t="s">
        <v>3803</v>
      </c>
      <c r="C394" s="107" t="s">
        <v>3804</v>
      </c>
      <c r="D394" s="107" t="s">
        <v>2330</v>
      </c>
      <c r="E394" s="107" t="s">
        <v>896</v>
      </c>
      <c r="F394" s="107" t="s">
        <v>313</v>
      </c>
      <c r="G394" s="107" t="s">
        <v>314</v>
      </c>
      <c r="H394" s="107" t="s">
        <v>3805</v>
      </c>
      <c r="I394" s="108">
        <v>43862</v>
      </c>
      <c r="J394" s="108">
        <v>44561</v>
      </c>
      <c r="K394" s="107" t="s">
        <v>3806</v>
      </c>
      <c r="L394" s="109">
        <v>537646.35</v>
      </c>
      <c r="M394" s="109">
        <v>519999.12</v>
      </c>
      <c r="N394" s="110">
        <v>441999.25</v>
      </c>
    </row>
    <row r="395" spans="1:14" ht="149.25" customHeight="1" x14ac:dyDescent="0.25">
      <c r="A395" s="72">
        <v>392</v>
      </c>
      <c r="B395" s="107" t="s">
        <v>3807</v>
      </c>
      <c r="C395" s="107" t="s">
        <v>3808</v>
      </c>
      <c r="D395" s="107" t="s">
        <v>3809</v>
      </c>
      <c r="E395" s="107" t="s">
        <v>930</v>
      </c>
      <c r="F395" s="107" t="s">
        <v>291</v>
      </c>
      <c r="G395" s="107" t="s">
        <v>292</v>
      </c>
      <c r="H395" s="107" t="s">
        <v>3810</v>
      </c>
      <c r="I395" s="108">
        <v>43862</v>
      </c>
      <c r="J395" s="108">
        <v>44561</v>
      </c>
      <c r="K395" s="107" t="s">
        <v>3557</v>
      </c>
      <c r="L395" s="109">
        <v>520000</v>
      </c>
      <c r="M395" s="109">
        <v>520000</v>
      </c>
      <c r="N395" s="110">
        <v>442000</v>
      </c>
    </row>
    <row r="396" spans="1:14" ht="149.25" customHeight="1" x14ac:dyDescent="0.25">
      <c r="A396" s="72">
        <v>393</v>
      </c>
      <c r="B396" s="107" t="s">
        <v>3811</v>
      </c>
      <c r="C396" s="107" t="s">
        <v>3812</v>
      </c>
      <c r="D396" s="107" t="s">
        <v>3813</v>
      </c>
      <c r="E396" s="107" t="s">
        <v>969</v>
      </c>
      <c r="F396" s="107" t="s">
        <v>1656</v>
      </c>
      <c r="G396" s="107" t="s">
        <v>1657</v>
      </c>
      <c r="H396" s="107" t="s">
        <v>1658</v>
      </c>
      <c r="I396" s="108">
        <v>43862</v>
      </c>
      <c r="J396" s="108">
        <v>44561</v>
      </c>
      <c r="K396" s="107" t="s">
        <v>3557</v>
      </c>
      <c r="L396" s="109">
        <v>520000</v>
      </c>
      <c r="M396" s="109">
        <v>520000</v>
      </c>
      <c r="N396" s="110">
        <v>442000</v>
      </c>
    </row>
    <row r="397" spans="1:14" ht="54.75" customHeight="1" x14ac:dyDescent="0.25">
      <c r="A397" s="72">
        <v>394</v>
      </c>
      <c r="B397" s="107" t="s">
        <v>3814</v>
      </c>
      <c r="C397" s="107" t="s">
        <v>3815</v>
      </c>
      <c r="D397" s="107" t="s">
        <v>3816</v>
      </c>
      <c r="E397" s="107" t="s">
        <v>967</v>
      </c>
      <c r="F397" s="107" t="s">
        <v>159</v>
      </c>
      <c r="G397" s="107" t="s">
        <v>160</v>
      </c>
      <c r="H397" s="107" t="s">
        <v>3817</v>
      </c>
      <c r="I397" s="108">
        <v>44256</v>
      </c>
      <c r="J397" s="108">
        <v>44561</v>
      </c>
      <c r="K397" s="107" t="s">
        <v>3557</v>
      </c>
      <c r="L397" s="109">
        <v>1040000</v>
      </c>
      <c r="M397" s="109">
        <v>1040000</v>
      </c>
      <c r="N397" s="110">
        <v>884000</v>
      </c>
    </row>
    <row r="398" spans="1:14" ht="149.25" customHeight="1" x14ac:dyDescent="0.25">
      <c r="A398" s="72">
        <v>395</v>
      </c>
      <c r="B398" s="107" t="s">
        <v>3818</v>
      </c>
      <c r="C398" s="107" t="s">
        <v>3819</v>
      </c>
      <c r="D398" s="107" t="s">
        <v>3820</v>
      </c>
      <c r="E398" s="107" t="s">
        <v>928</v>
      </c>
      <c r="F398" s="107" t="s">
        <v>404</v>
      </c>
      <c r="G398" s="107" t="s">
        <v>405</v>
      </c>
      <c r="H398" s="107" t="s">
        <v>3469</v>
      </c>
      <c r="I398" s="108">
        <v>43862</v>
      </c>
      <c r="J398" s="108">
        <v>44561</v>
      </c>
      <c r="K398" s="107" t="s">
        <v>3557</v>
      </c>
      <c r="L398" s="109">
        <v>1039923.95</v>
      </c>
      <c r="M398" s="109">
        <v>1039890</v>
      </c>
      <c r="N398" s="110">
        <v>883906.5</v>
      </c>
    </row>
    <row r="399" spans="1:14" ht="149.25" customHeight="1" x14ac:dyDescent="0.25">
      <c r="A399" s="72">
        <v>396</v>
      </c>
      <c r="B399" s="107" t="s">
        <v>3821</v>
      </c>
      <c r="C399" s="107" t="s">
        <v>3822</v>
      </c>
      <c r="D399" s="107" t="s">
        <v>3823</v>
      </c>
      <c r="E399" s="107" t="s">
        <v>948</v>
      </c>
      <c r="F399" s="107" t="s">
        <v>510</v>
      </c>
      <c r="G399" s="107" t="s">
        <v>511</v>
      </c>
      <c r="H399" s="107" t="s">
        <v>1416</v>
      </c>
      <c r="I399" s="108">
        <v>43862</v>
      </c>
      <c r="J399" s="108">
        <v>44561</v>
      </c>
      <c r="K399" s="107" t="s">
        <v>3824</v>
      </c>
      <c r="L399" s="109">
        <v>520000</v>
      </c>
      <c r="M399" s="109">
        <v>520000</v>
      </c>
      <c r="N399" s="110">
        <v>442000</v>
      </c>
    </row>
    <row r="400" spans="1:14" ht="70.5" customHeight="1" x14ac:dyDescent="0.25">
      <c r="A400" s="72">
        <v>397</v>
      </c>
      <c r="B400" s="107" t="s">
        <v>3825</v>
      </c>
      <c r="C400" s="107" t="s">
        <v>3826</v>
      </c>
      <c r="D400" s="107" t="s">
        <v>3541</v>
      </c>
      <c r="E400" s="107" t="s">
        <v>923</v>
      </c>
      <c r="F400" s="107" t="s">
        <v>884</v>
      </c>
      <c r="G400" s="107" t="s">
        <v>3115</v>
      </c>
      <c r="H400" s="107" t="s">
        <v>3542</v>
      </c>
      <c r="I400" s="108">
        <v>43862</v>
      </c>
      <c r="J400" s="108">
        <v>44530</v>
      </c>
      <c r="K400" s="107" t="s">
        <v>3557</v>
      </c>
      <c r="L400" s="109">
        <v>520000</v>
      </c>
      <c r="M400" s="109">
        <v>520000</v>
      </c>
      <c r="N400" s="110">
        <v>442000</v>
      </c>
    </row>
    <row r="401" spans="1:14" ht="63" customHeight="1" x14ac:dyDescent="0.25">
      <c r="A401" s="72">
        <v>398</v>
      </c>
      <c r="B401" s="107" t="s">
        <v>3827</v>
      </c>
      <c r="C401" s="107" t="s">
        <v>3828</v>
      </c>
      <c r="D401" s="107" t="s">
        <v>3829</v>
      </c>
      <c r="E401" s="107" t="s">
        <v>909</v>
      </c>
      <c r="F401" s="107" t="s">
        <v>3830</v>
      </c>
      <c r="G401" s="107" t="s">
        <v>3831</v>
      </c>
      <c r="H401" s="107" t="s">
        <v>3832</v>
      </c>
      <c r="I401" s="108">
        <v>43862</v>
      </c>
      <c r="J401" s="108">
        <v>44500</v>
      </c>
      <c r="K401" s="107" t="s">
        <v>3557</v>
      </c>
      <c r="L401" s="109">
        <v>520000</v>
      </c>
      <c r="M401" s="109">
        <v>520000</v>
      </c>
      <c r="N401" s="110">
        <v>416000</v>
      </c>
    </row>
    <row r="402" spans="1:14" ht="86.25" customHeight="1" x14ac:dyDescent="0.25">
      <c r="A402" s="72">
        <v>399</v>
      </c>
      <c r="B402" s="107" t="s">
        <v>3833</v>
      </c>
      <c r="C402" s="107" t="s">
        <v>3834</v>
      </c>
      <c r="D402" s="107" t="s">
        <v>895</v>
      </c>
      <c r="E402" s="107" t="s">
        <v>896</v>
      </c>
      <c r="F402" s="107" t="s">
        <v>39</v>
      </c>
      <c r="G402" s="107" t="s">
        <v>40</v>
      </c>
      <c r="H402" s="107" t="s">
        <v>41</v>
      </c>
      <c r="I402" s="108">
        <v>43862</v>
      </c>
      <c r="J402" s="108">
        <v>44561</v>
      </c>
      <c r="K402" s="107" t="s">
        <v>3835</v>
      </c>
      <c r="L402" s="109">
        <v>520000</v>
      </c>
      <c r="M402" s="109">
        <v>520000</v>
      </c>
      <c r="N402" s="110">
        <v>442000</v>
      </c>
    </row>
    <row r="403" spans="1:14" ht="54" customHeight="1" x14ac:dyDescent="0.25">
      <c r="A403" s="72">
        <v>400</v>
      </c>
      <c r="B403" s="107" t="s">
        <v>3836</v>
      </c>
      <c r="C403" s="107" t="s">
        <v>3640</v>
      </c>
      <c r="D403" s="107" t="s">
        <v>3837</v>
      </c>
      <c r="E403" s="107" t="s">
        <v>933</v>
      </c>
      <c r="F403" s="107" t="s">
        <v>257</v>
      </c>
      <c r="G403" s="107" t="s">
        <v>3838</v>
      </c>
      <c r="H403" s="107" t="s">
        <v>3839</v>
      </c>
      <c r="I403" s="108">
        <v>44228</v>
      </c>
      <c r="J403" s="108">
        <v>44561</v>
      </c>
      <c r="K403" s="107" t="s">
        <v>3557</v>
      </c>
      <c r="L403" s="109">
        <v>520000</v>
      </c>
      <c r="M403" s="109">
        <v>520000</v>
      </c>
      <c r="N403" s="110">
        <v>442000</v>
      </c>
    </row>
    <row r="404" spans="1:14" ht="79.5" customHeight="1" x14ac:dyDescent="0.25">
      <c r="A404" s="72">
        <v>401</v>
      </c>
      <c r="B404" s="107" t="s">
        <v>3840</v>
      </c>
      <c r="C404" s="107" t="s">
        <v>3841</v>
      </c>
      <c r="D404" s="107" t="s">
        <v>1626</v>
      </c>
      <c r="E404" s="107" t="s">
        <v>896</v>
      </c>
      <c r="F404" s="107" t="s">
        <v>348</v>
      </c>
      <c r="G404" s="107" t="s">
        <v>349</v>
      </c>
      <c r="H404" s="107" t="s">
        <v>1627</v>
      </c>
      <c r="I404" s="108">
        <v>43862</v>
      </c>
      <c r="J404" s="108">
        <v>44561</v>
      </c>
      <c r="K404" s="107" t="s">
        <v>3835</v>
      </c>
      <c r="L404" s="109">
        <v>520000</v>
      </c>
      <c r="M404" s="109">
        <v>520000</v>
      </c>
      <c r="N404" s="110">
        <v>442000</v>
      </c>
    </row>
    <row r="405" spans="1:14" ht="100.5" customHeight="1" x14ac:dyDescent="0.25">
      <c r="A405" s="72">
        <v>402</v>
      </c>
      <c r="B405" s="107" t="s">
        <v>3842</v>
      </c>
      <c r="C405" s="107" t="s">
        <v>3843</v>
      </c>
      <c r="D405" s="107" t="s">
        <v>3844</v>
      </c>
      <c r="E405" s="107" t="s">
        <v>896</v>
      </c>
      <c r="F405" s="107" t="s">
        <v>3845</v>
      </c>
      <c r="G405" s="107" t="s">
        <v>3846</v>
      </c>
      <c r="H405" s="107" t="s">
        <v>3847</v>
      </c>
      <c r="I405" s="108">
        <v>43862</v>
      </c>
      <c r="J405" s="108">
        <v>44561</v>
      </c>
      <c r="K405" s="107" t="s">
        <v>3835</v>
      </c>
      <c r="L405" s="109">
        <v>520000</v>
      </c>
      <c r="M405" s="109">
        <v>520000</v>
      </c>
      <c r="N405" s="110">
        <v>442000</v>
      </c>
    </row>
    <row r="406" spans="1:14" ht="61.5" customHeight="1" x14ac:dyDescent="0.25">
      <c r="A406" s="72">
        <v>403</v>
      </c>
      <c r="B406" s="107" t="s">
        <v>3848</v>
      </c>
      <c r="C406" s="107" t="s">
        <v>3849</v>
      </c>
      <c r="D406" s="107" t="s">
        <v>3850</v>
      </c>
      <c r="E406" s="107" t="s">
        <v>928</v>
      </c>
      <c r="F406" s="107" t="s">
        <v>3851</v>
      </c>
      <c r="G406" s="107" t="s">
        <v>3852</v>
      </c>
      <c r="H406" s="107" t="s">
        <v>2560</v>
      </c>
      <c r="I406" s="108">
        <v>43862</v>
      </c>
      <c r="J406" s="108">
        <v>44377</v>
      </c>
      <c r="K406" s="107" t="s">
        <v>3557</v>
      </c>
      <c r="L406" s="109">
        <v>520000</v>
      </c>
      <c r="M406" s="109">
        <v>520000</v>
      </c>
      <c r="N406" s="110">
        <v>442000</v>
      </c>
    </row>
    <row r="407" spans="1:14" ht="36.75" customHeight="1" x14ac:dyDescent="0.25">
      <c r="A407" s="72">
        <v>404</v>
      </c>
      <c r="B407" s="107" t="s">
        <v>3853</v>
      </c>
      <c r="C407" s="107" t="s">
        <v>3854</v>
      </c>
      <c r="D407" s="107" t="s">
        <v>3473</v>
      </c>
      <c r="E407" s="107" t="s">
        <v>930</v>
      </c>
      <c r="F407" s="107" t="s">
        <v>151</v>
      </c>
      <c r="G407" s="107" t="s">
        <v>3474</v>
      </c>
      <c r="H407" s="107" t="s">
        <v>3475</v>
      </c>
      <c r="I407" s="108">
        <v>43862</v>
      </c>
      <c r="J407" s="108">
        <v>44469</v>
      </c>
      <c r="K407" s="107" t="s">
        <v>3557</v>
      </c>
      <c r="L407" s="109">
        <v>520000</v>
      </c>
      <c r="M407" s="109">
        <v>520000</v>
      </c>
      <c r="N407" s="110">
        <v>442000</v>
      </c>
    </row>
    <row r="408" spans="1:14" ht="95.25" customHeight="1" x14ac:dyDescent="0.25">
      <c r="A408" s="72">
        <v>405</v>
      </c>
      <c r="B408" s="107" t="s">
        <v>3855</v>
      </c>
      <c r="C408" s="107" t="s">
        <v>3856</v>
      </c>
      <c r="D408" s="107" t="s">
        <v>1584</v>
      </c>
      <c r="E408" s="107" t="s">
        <v>896</v>
      </c>
      <c r="F408" s="107" t="s">
        <v>502</v>
      </c>
      <c r="G408" s="107" t="s">
        <v>503</v>
      </c>
      <c r="H408" s="107" t="s">
        <v>3857</v>
      </c>
      <c r="I408" s="108">
        <v>43862</v>
      </c>
      <c r="J408" s="108">
        <v>44561</v>
      </c>
      <c r="K408" s="107" t="s">
        <v>3557</v>
      </c>
      <c r="L408" s="109">
        <v>1130000</v>
      </c>
      <c r="M408" s="109">
        <v>1040000</v>
      </c>
      <c r="N408" s="110">
        <v>884000</v>
      </c>
    </row>
    <row r="409" spans="1:14" ht="86.25" customHeight="1" x14ac:dyDescent="0.25">
      <c r="A409" s="72">
        <v>406</v>
      </c>
      <c r="B409" s="114" t="s">
        <v>3858</v>
      </c>
      <c r="C409" s="114" t="s">
        <v>3859</v>
      </c>
      <c r="D409" s="114" t="s">
        <v>3333</v>
      </c>
      <c r="E409" s="114" t="s">
        <v>967</v>
      </c>
      <c r="F409" s="114" t="s">
        <v>337</v>
      </c>
      <c r="G409" s="114" t="s">
        <v>3341</v>
      </c>
      <c r="H409" s="114" t="s">
        <v>3356</v>
      </c>
      <c r="I409" s="133">
        <v>43862</v>
      </c>
      <c r="J409" s="108">
        <v>44530</v>
      </c>
      <c r="K409" s="114" t="s">
        <v>3557</v>
      </c>
      <c r="L409" s="109">
        <v>1040000</v>
      </c>
      <c r="M409" s="109">
        <v>1040000</v>
      </c>
      <c r="N409" s="110">
        <v>884000</v>
      </c>
    </row>
    <row r="410" spans="1:14" ht="82.5" customHeight="1" x14ac:dyDescent="0.25">
      <c r="A410" s="72">
        <v>407</v>
      </c>
      <c r="B410" s="132" t="s">
        <v>3860</v>
      </c>
      <c r="C410" s="136" t="s">
        <v>3861</v>
      </c>
      <c r="D410" s="136" t="s">
        <v>3823</v>
      </c>
      <c r="E410" s="136" t="s">
        <v>896</v>
      </c>
      <c r="F410" s="136" t="s">
        <v>510</v>
      </c>
      <c r="G410" s="136" t="s">
        <v>511</v>
      </c>
      <c r="H410" s="136" t="s">
        <v>1416</v>
      </c>
      <c r="I410" s="137">
        <v>43862</v>
      </c>
      <c r="J410" s="108">
        <v>44561</v>
      </c>
      <c r="K410" s="136" t="s">
        <v>3862</v>
      </c>
      <c r="L410" s="109">
        <v>2080000</v>
      </c>
      <c r="M410" s="109">
        <v>2080000</v>
      </c>
      <c r="N410" s="110">
        <v>1768000</v>
      </c>
    </row>
    <row r="411" spans="1:14" ht="82.5" customHeight="1" x14ac:dyDescent="0.25">
      <c r="A411" s="72">
        <v>408</v>
      </c>
      <c r="B411" s="132" t="s">
        <v>4036</v>
      </c>
      <c r="C411" s="136" t="s">
        <v>3253</v>
      </c>
      <c r="D411" s="107" t="s">
        <v>1409</v>
      </c>
      <c r="E411" s="107" t="s">
        <v>923</v>
      </c>
      <c r="F411" s="107" t="s">
        <v>884</v>
      </c>
      <c r="G411" s="107" t="s">
        <v>1410</v>
      </c>
      <c r="H411" s="107" t="s">
        <v>1411</v>
      </c>
      <c r="I411" s="108">
        <v>41640</v>
      </c>
      <c r="J411" s="108">
        <v>44742</v>
      </c>
      <c r="K411" s="107" t="s">
        <v>4045</v>
      </c>
      <c r="L411" s="109">
        <v>5339599.25</v>
      </c>
      <c r="M411" s="109">
        <v>4025566.45</v>
      </c>
      <c r="N411" s="110">
        <v>3421731.48</v>
      </c>
    </row>
    <row r="412" spans="1:14" ht="82.5" customHeight="1" x14ac:dyDescent="0.25">
      <c r="A412" s="72">
        <v>409</v>
      </c>
      <c r="B412" s="138" t="s">
        <v>4038</v>
      </c>
      <c r="C412" s="139" t="s">
        <v>4047</v>
      </c>
      <c r="D412" s="107" t="s">
        <v>3684</v>
      </c>
      <c r="E412" s="107" t="s">
        <v>923</v>
      </c>
      <c r="F412" s="107" t="s">
        <v>276</v>
      </c>
      <c r="G412" s="107" t="s">
        <v>277</v>
      </c>
      <c r="H412" s="107" t="s">
        <v>3685</v>
      </c>
      <c r="I412" s="108">
        <v>43862</v>
      </c>
      <c r="J412" s="108">
        <v>44561</v>
      </c>
      <c r="K412" s="107" t="s">
        <v>4046</v>
      </c>
      <c r="L412" s="109">
        <v>1758222</v>
      </c>
      <c r="M412" s="109">
        <v>1560000</v>
      </c>
      <c r="N412" s="110">
        <v>1326000</v>
      </c>
    </row>
    <row r="413" spans="1:14" ht="82.5" customHeight="1" x14ac:dyDescent="0.25">
      <c r="A413" s="72">
        <v>410</v>
      </c>
      <c r="B413" s="132" t="s">
        <v>4039</v>
      </c>
      <c r="C413" s="136" t="s">
        <v>4048</v>
      </c>
      <c r="D413" s="107" t="s">
        <v>3529</v>
      </c>
      <c r="E413" s="107" t="s">
        <v>923</v>
      </c>
      <c r="F413" s="107" t="s">
        <v>884</v>
      </c>
      <c r="G413" s="107" t="s">
        <v>3531</v>
      </c>
      <c r="H413" s="107" t="s">
        <v>3530</v>
      </c>
      <c r="I413" s="108">
        <v>43862</v>
      </c>
      <c r="J413" s="108">
        <v>44561</v>
      </c>
      <c r="K413" s="107" t="s">
        <v>3943</v>
      </c>
      <c r="L413" s="109">
        <v>3815000</v>
      </c>
      <c r="M413" s="109">
        <v>3640000</v>
      </c>
      <c r="N413" s="110">
        <v>3094000</v>
      </c>
    </row>
    <row r="414" spans="1:14" ht="82.5" customHeight="1" x14ac:dyDescent="0.25">
      <c r="A414" s="72">
        <v>411</v>
      </c>
      <c r="B414" s="132" t="s">
        <v>4040</v>
      </c>
      <c r="C414" s="136" t="s">
        <v>4049</v>
      </c>
      <c r="D414" s="107" t="s">
        <v>4044</v>
      </c>
      <c r="E414" s="107" t="s">
        <v>923</v>
      </c>
      <c r="F414" s="107" t="s">
        <v>924</v>
      </c>
      <c r="G414" s="107" t="s">
        <v>3774</v>
      </c>
      <c r="H414" s="107" t="s">
        <v>3775</v>
      </c>
      <c r="I414" s="108">
        <v>43862</v>
      </c>
      <c r="J414" s="108">
        <v>44469</v>
      </c>
      <c r="K414" s="107" t="s">
        <v>3545</v>
      </c>
      <c r="L414" s="109">
        <v>520000</v>
      </c>
      <c r="M414" s="109">
        <v>520000</v>
      </c>
      <c r="N414" s="110">
        <v>442000</v>
      </c>
    </row>
    <row r="415" spans="1:14" ht="51" customHeight="1" x14ac:dyDescent="0.25">
      <c r="A415" s="72">
        <v>412</v>
      </c>
      <c r="B415" s="128" t="s">
        <v>1760</v>
      </c>
      <c r="C415" s="128" t="s">
        <v>1026</v>
      </c>
      <c r="D415" s="128" t="s">
        <v>3252</v>
      </c>
      <c r="E415" s="128" t="s">
        <v>923</v>
      </c>
      <c r="F415" s="128" t="s">
        <v>725</v>
      </c>
      <c r="G415" s="128" t="s">
        <v>726</v>
      </c>
      <c r="H415" s="128" t="s">
        <v>1027</v>
      </c>
      <c r="I415" s="134">
        <v>41640</v>
      </c>
      <c r="J415" s="108">
        <v>43373</v>
      </c>
      <c r="K415" s="135" t="s">
        <v>3954</v>
      </c>
      <c r="L415" s="109">
        <v>49819130</v>
      </c>
      <c r="M415" s="109">
        <v>44426000</v>
      </c>
      <c r="N415" s="110">
        <v>37762100</v>
      </c>
    </row>
    <row r="416" spans="1:14" ht="135" customHeight="1" x14ac:dyDescent="0.25">
      <c r="A416" s="72">
        <v>413</v>
      </c>
      <c r="B416" s="60" t="s">
        <v>1761</v>
      </c>
      <c r="C416" s="60" t="s">
        <v>1762</v>
      </c>
      <c r="D416" s="60" t="s">
        <v>898</v>
      </c>
      <c r="E416" s="60" t="s">
        <v>896</v>
      </c>
      <c r="F416" s="60" t="s">
        <v>44</v>
      </c>
      <c r="G416" s="60" t="s">
        <v>45</v>
      </c>
      <c r="H416" s="60" t="s">
        <v>2409</v>
      </c>
      <c r="I416" s="94">
        <v>41640</v>
      </c>
      <c r="J416" s="108">
        <v>43496</v>
      </c>
      <c r="K416" s="76" t="s">
        <v>3955</v>
      </c>
      <c r="L416" s="109">
        <v>10748642.07</v>
      </c>
      <c r="M416" s="109">
        <v>10738642.07</v>
      </c>
      <c r="N416" s="110">
        <v>9127845.75</v>
      </c>
    </row>
    <row r="417" spans="1:14" ht="60" customHeight="1" x14ac:dyDescent="0.25">
      <c r="A417" s="72">
        <v>414</v>
      </c>
      <c r="B417" s="60" t="s">
        <v>1763</v>
      </c>
      <c r="C417" s="60" t="s">
        <v>1764</v>
      </c>
      <c r="D417" s="60" t="s">
        <v>1765</v>
      </c>
      <c r="E417" s="60" t="s">
        <v>923</v>
      </c>
      <c r="F417" s="60" t="s">
        <v>670</v>
      </c>
      <c r="G417" s="60" t="s">
        <v>671</v>
      </c>
      <c r="H417" s="60" t="s">
        <v>1766</v>
      </c>
      <c r="I417" s="94">
        <v>41640</v>
      </c>
      <c r="J417" s="108">
        <v>43830</v>
      </c>
      <c r="K417" s="76" t="s">
        <v>3956</v>
      </c>
      <c r="L417" s="109">
        <v>15000000</v>
      </c>
      <c r="M417" s="109">
        <v>15000000</v>
      </c>
      <c r="N417" s="110">
        <v>12750000</v>
      </c>
    </row>
    <row r="418" spans="1:14" ht="243" customHeight="1" x14ac:dyDescent="0.25">
      <c r="A418" s="72">
        <v>415</v>
      </c>
      <c r="B418" s="60" t="s">
        <v>1767</v>
      </c>
      <c r="C418" s="60" t="s">
        <v>1768</v>
      </c>
      <c r="D418" s="60" t="s">
        <v>1126</v>
      </c>
      <c r="E418" s="60" t="s">
        <v>933</v>
      </c>
      <c r="F418" s="60" t="s">
        <v>257</v>
      </c>
      <c r="G418" s="60" t="s">
        <v>258</v>
      </c>
      <c r="H418" s="60" t="s">
        <v>1144</v>
      </c>
      <c r="I418" s="94">
        <v>41640</v>
      </c>
      <c r="J418" s="108">
        <v>43312</v>
      </c>
      <c r="K418" s="76" t="s">
        <v>2794</v>
      </c>
      <c r="L418" s="109">
        <v>2710344</v>
      </c>
      <c r="M418" s="109">
        <v>2707884</v>
      </c>
      <c r="N418" s="110">
        <v>2301701.4</v>
      </c>
    </row>
    <row r="419" spans="1:14" ht="168.75" x14ac:dyDescent="0.25">
      <c r="A419" s="72">
        <v>416</v>
      </c>
      <c r="B419" s="60" t="s">
        <v>1262</v>
      </c>
      <c r="C419" s="60" t="s">
        <v>1263</v>
      </c>
      <c r="D419" s="60" t="s">
        <v>1264</v>
      </c>
      <c r="E419" s="60" t="s">
        <v>909</v>
      </c>
      <c r="F419" s="60" t="s">
        <v>72</v>
      </c>
      <c r="G419" s="60" t="s">
        <v>675</v>
      </c>
      <c r="H419" s="60" t="s">
        <v>1292</v>
      </c>
      <c r="I419" s="94">
        <v>41640</v>
      </c>
      <c r="J419" s="108">
        <v>44561</v>
      </c>
      <c r="K419" s="76" t="s">
        <v>3957</v>
      </c>
      <c r="L419" s="109">
        <v>15929187.1</v>
      </c>
      <c r="M419" s="109">
        <v>10432419.65</v>
      </c>
      <c r="N419" s="110">
        <v>8345935.7199999997</v>
      </c>
    </row>
    <row r="420" spans="1:14" ht="56.25" x14ac:dyDescent="0.25">
      <c r="A420" s="72">
        <v>417</v>
      </c>
      <c r="B420" s="60" t="s">
        <v>1265</v>
      </c>
      <c r="C420" s="60" t="s">
        <v>1266</v>
      </c>
      <c r="D420" s="60" t="s">
        <v>1267</v>
      </c>
      <c r="E420" s="60" t="s">
        <v>969</v>
      </c>
      <c r="F420" s="60" t="s">
        <v>163</v>
      </c>
      <c r="G420" s="60" t="s">
        <v>838</v>
      </c>
      <c r="H420" s="60" t="s">
        <v>1293</v>
      </c>
      <c r="I420" s="94">
        <v>41640</v>
      </c>
      <c r="J420" s="108">
        <v>43555</v>
      </c>
      <c r="K420" s="76" t="s">
        <v>1295</v>
      </c>
      <c r="L420" s="109">
        <v>15892350.85</v>
      </c>
      <c r="M420" s="109">
        <v>12712393.699999999</v>
      </c>
      <c r="N420" s="110">
        <v>10805534.640000001</v>
      </c>
    </row>
    <row r="421" spans="1:14" ht="90" x14ac:dyDescent="0.25">
      <c r="A421" s="72">
        <v>418</v>
      </c>
      <c r="B421" s="60" t="s">
        <v>1769</v>
      </c>
      <c r="C421" s="60" t="s">
        <v>1770</v>
      </c>
      <c r="D421" s="60" t="s">
        <v>1176</v>
      </c>
      <c r="E421" s="60" t="s">
        <v>920</v>
      </c>
      <c r="F421" s="60" t="s">
        <v>167</v>
      </c>
      <c r="G421" s="60" t="s">
        <v>825</v>
      </c>
      <c r="H421" s="60" t="s">
        <v>1177</v>
      </c>
      <c r="I421" s="94">
        <v>41640</v>
      </c>
      <c r="J421" s="108">
        <v>44196</v>
      </c>
      <c r="K421" s="76" t="s">
        <v>2795</v>
      </c>
      <c r="L421" s="109">
        <v>10402142.539999999</v>
      </c>
      <c r="M421" s="109">
        <v>7920781.1600000001</v>
      </c>
      <c r="N421" s="110">
        <v>6732663.9800000004</v>
      </c>
    </row>
    <row r="422" spans="1:14" ht="135" x14ac:dyDescent="0.25">
      <c r="A422" s="72">
        <v>419</v>
      </c>
      <c r="B422" s="60" t="s">
        <v>1771</v>
      </c>
      <c r="C422" s="60" t="s">
        <v>1772</v>
      </c>
      <c r="D422" s="60" t="s">
        <v>1773</v>
      </c>
      <c r="E422" s="60" t="s">
        <v>930</v>
      </c>
      <c r="F422" s="60" t="s">
        <v>151</v>
      </c>
      <c r="G422" s="60" t="s">
        <v>1774</v>
      </c>
      <c r="H422" s="60" t="s">
        <v>1775</v>
      </c>
      <c r="I422" s="94">
        <v>41640</v>
      </c>
      <c r="J422" s="108">
        <v>44104</v>
      </c>
      <c r="K422" s="76" t="s">
        <v>3958</v>
      </c>
      <c r="L422" s="109">
        <v>5164696.71</v>
      </c>
      <c r="M422" s="109">
        <v>5033852.95</v>
      </c>
      <c r="N422" s="110">
        <v>4278775</v>
      </c>
    </row>
    <row r="423" spans="1:14" ht="158.25" customHeight="1" x14ac:dyDescent="0.25">
      <c r="A423" s="72">
        <v>420</v>
      </c>
      <c r="B423" s="60" t="s">
        <v>1776</v>
      </c>
      <c r="C423" s="60" t="s">
        <v>1777</v>
      </c>
      <c r="D423" s="60" t="s">
        <v>1773</v>
      </c>
      <c r="E423" s="60" t="s">
        <v>930</v>
      </c>
      <c r="F423" s="60" t="s">
        <v>151</v>
      </c>
      <c r="G423" s="60" t="s">
        <v>1774</v>
      </c>
      <c r="H423" s="60" t="s">
        <v>1775</v>
      </c>
      <c r="I423" s="94">
        <v>41640</v>
      </c>
      <c r="J423" s="108">
        <v>43738</v>
      </c>
      <c r="K423" s="76" t="s">
        <v>1778</v>
      </c>
      <c r="L423" s="109">
        <v>3540000</v>
      </c>
      <c r="M423" s="109">
        <v>3520000</v>
      </c>
      <c r="N423" s="110">
        <v>2992000</v>
      </c>
    </row>
    <row r="424" spans="1:14" ht="56.25" customHeight="1" x14ac:dyDescent="0.25">
      <c r="A424" s="72">
        <v>421</v>
      </c>
      <c r="B424" s="60" t="s">
        <v>1779</v>
      </c>
      <c r="C424" s="60" t="s">
        <v>1780</v>
      </c>
      <c r="D424" s="60" t="s">
        <v>1167</v>
      </c>
      <c r="E424" s="60" t="s">
        <v>912</v>
      </c>
      <c r="F424" s="60" t="s">
        <v>237</v>
      </c>
      <c r="G424" s="60" t="s">
        <v>343</v>
      </c>
      <c r="H424" s="60" t="s">
        <v>1168</v>
      </c>
      <c r="I424" s="94">
        <v>41640</v>
      </c>
      <c r="J424" s="108">
        <v>43769</v>
      </c>
      <c r="K424" s="76" t="s">
        <v>1781</v>
      </c>
      <c r="L424" s="109">
        <v>13385547</v>
      </c>
      <c r="M424" s="109">
        <v>13359270</v>
      </c>
      <c r="N424" s="110">
        <v>11355379.5</v>
      </c>
    </row>
    <row r="425" spans="1:14" ht="194.25" customHeight="1" x14ac:dyDescent="0.25">
      <c r="A425" s="72">
        <v>422</v>
      </c>
      <c r="B425" s="60" t="s">
        <v>1782</v>
      </c>
      <c r="C425" s="60" t="s">
        <v>1783</v>
      </c>
      <c r="D425" s="60" t="s">
        <v>1784</v>
      </c>
      <c r="E425" s="60" t="s">
        <v>912</v>
      </c>
      <c r="F425" s="60" t="s">
        <v>237</v>
      </c>
      <c r="G425" s="60" t="s">
        <v>854</v>
      </c>
      <c r="H425" s="60" t="s">
        <v>1785</v>
      </c>
      <c r="I425" s="94">
        <v>41640</v>
      </c>
      <c r="J425" s="108">
        <v>44500</v>
      </c>
      <c r="K425" s="76" t="s">
        <v>3959</v>
      </c>
      <c r="L425" s="109">
        <v>13832561.07</v>
      </c>
      <c r="M425" s="109">
        <v>13832561.07</v>
      </c>
      <c r="N425" s="110">
        <v>11757676.91</v>
      </c>
    </row>
    <row r="426" spans="1:14" ht="135" x14ac:dyDescent="0.25">
      <c r="A426" s="72">
        <v>423</v>
      </c>
      <c r="B426" s="60" t="s">
        <v>1786</v>
      </c>
      <c r="C426" s="60" t="s">
        <v>1787</v>
      </c>
      <c r="D426" s="60" t="s">
        <v>1254</v>
      </c>
      <c r="E426" s="60" t="s">
        <v>901</v>
      </c>
      <c r="F426" s="60" t="s">
        <v>282</v>
      </c>
      <c r="G426" s="60" t="s">
        <v>283</v>
      </c>
      <c r="H426" s="60" t="s">
        <v>1738</v>
      </c>
      <c r="I426" s="94">
        <v>41640</v>
      </c>
      <c r="J426" s="108">
        <v>43373</v>
      </c>
      <c r="K426" s="76" t="s">
        <v>2796</v>
      </c>
      <c r="L426" s="109">
        <v>4434782.97</v>
      </c>
      <c r="M426" s="109">
        <v>4251336.42</v>
      </c>
      <c r="N426" s="110">
        <v>3613635.94</v>
      </c>
    </row>
    <row r="427" spans="1:14" ht="67.5" x14ac:dyDescent="0.25">
      <c r="A427" s="72">
        <v>424</v>
      </c>
      <c r="B427" s="60" t="s">
        <v>1788</v>
      </c>
      <c r="C427" s="60" t="s">
        <v>1789</v>
      </c>
      <c r="D427" s="60" t="s">
        <v>2797</v>
      </c>
      <c r="E427" s="60" t="s">
        <v>920</v>
      </c>
      <c r="F427" s="60" t="s">
        <v>167</v>
      </c>
      <c r="G427" s="60" t="s">
        <v>740</v>
      </c>
      <c r="H427" s="60" t="s">
        <v>1379</v>
      </c>
      <c r="I427" s="94">
        <v>41640</v>
      </c>
      <c r="J427" s="108">
        <v>43646</v>
      </c>
      <c r="K427" s="76" t="s">
        <v>1790</v>
      </c>
      <c r="L427" s="109">
        <v>16718354.27</v>
      </c>
      <c r="M427" s="109">
        <v>14476552</v>
      </c>
      <c r="N427" s="110">
        <v>12305069.199999999</v>
      </c>
    </row>
    <row r="428" spans="1:14" ht="33.75" x14ac:dyDescent="0.25">
      <c r="A428" s="72">
        <v>425</v>
      </c>
      <c r="B428" s="60" t="s">
        <v>1791</v>
      </c>
      <c r="C428" s="60" t="s">
        <v>1792</v>
      </c>
      <c r="D428" s="60" t="s">
        <v>1018</v>
      </c>
      <c r="E428" s="60" t="s">
        <v>894</v>
      </c>
      <c r="F428" s="60" t="s">
        <v>127</v>
      </c>
      <c r="G428" s="60" t="s">
        <v>346</v>
      </c>
      <c r="H428" s="60" t="s">
        <v>1019</v>
      </c>
      <c r="I428" s="94">
        <v>41640</v>
      </c>
      <c r="J428" s="108">
        <v>44074</v>
      </c>
      <c r="K428" s="76" t="s">
        <v>1793</v>
      </c>
      <c r="L428" s="109">
        <v>16189183.76</v>
      </c>
      <c r="M428" s="109">
        <v>14339591.310000001</v>
      </c>
      <c r="N428" s="110">
        <v>12188652.609999999</v>
      </c>
    </row>
    <row r="429" spans="1:14" ht="67.5" x14ac:dyDescent="0.25">
      <c r="A429" s="72">
        <v>426</v>
      </c>
      <c r="B429" s="60" t="s">
        <v>1268</v>
      </c>
      <c r="C429" s="60" t="s">
        <v>1269</v>
      </c>
      <c r="D429" s="60" t="s">
        <v>1270</v>
      </c>
      <c r="E429" s="60" t="s">
        <v>969</v>
      </c>
      <c r="F429" s="60" t="s">
        <v>163</v>
      </c>
      <c r="G429" s="60" t="s">
        <v>375</v>
      </c>
      <c r="H429" s="60" t="s">
        <v>1302</v>
      </c>
      <c r="I429" s="94">
        <v>41640</v>
      </c>
      <c r="J429" s="108">
        <v>43465</v>
      </c>
      <c r="K429" s="76" t="s">
        <v>1296</v>
      </c>
      <c r="L429" s="109">
        <v>16826832.870000001</v>
      </c>
      <c r="M429" s="109">
        <v>15000000</v>
      </c>
      <c r="N429" s="110">
        <v>12750000</v>
      </c>
    </row>
    <row r="430" spans="1:14" ht="90" x14ac:dyDescent="0.25">
      <c r="A430" s="72">
        <v>427</v>
      </c>
      <c r="B430" s="60" t="s">
        <v>1794</v>
      </c>
      <c r="C430" s="60" t="s">
        <v>1795</v>
      </c>
      <c r="D430" s="60" t="s">
        <v>1018</v>
      </c>
      <c r="E430" s="60" t="s">
        <v>894</v>
      </c>
      <c r="F430" s="60" t="s">
        <v>127</v>
      </c>
      <c r="G430" s="60" t="s">
        <v>346</v>
      </c>
      <c r="H430" s="60" t="s">
        <v>1019</v>
      </c>
      <c r="I430" s="94">
        <v>41640</v>
      </c>
      <c r="J430" s="108">
        <v>44500</v>
      </c>
      <c r="K430" s="76" t="s">
        <v>1796</v>
      </c>
      <c r="L430" s="109">
        <v>20378769.079999998</v>
      </c>
      <c r="M430" s="109">
        <v>15000000</v>
      </c>
      <c r="N430" s="110">
        <v>12750000</v>
      </c>
    </row>
    <row r="431" spans="1:14" ht="102.75" customHeight="1" x14ac:dyDescent="0.25">
      <c r="A431" s="72">
        <v>428</v>
      </c>
      <c r="B431" s="60" t="s">
        <v>1797</v>
      </c>
      <c r="C431" s="60" t="s">
        <v>1798</v>
      </c>
      <c r="D431" s="60" t="s">
        <v>1133</v>
      </c>
      <c r="E431" s="60" t="s">
        <v>909</v>
      </c>
      <c r="F431" s="60" t="s">
        <v>72</v>
      </c>
      <c r="G431" s="60" t="s">
        <v>327</v>
      </c>
      <c r="H431" s="60" t="s">
        <v>1147</v>
      </c>
      <c r="I431" s="94">
        <v>41640</v>
      </c>
      <c r="J431" s="108">
        <v>43496</v>
      </c>
      <c r="K431" s="76" t="s">
        <v>1799</v>
      </c>
      <c r="L431" s="109">
        <v>1394397.53</v>
      </c>
      <c r="M431" s="109">
        <v>1392009.93</v>
      </c>
      <c r="N431" s="110">
        <v>1113607.94</v>
      </c>
    </row>
    <row r="432" spans="1:14" ht="147" customHeight="1" x14ac:dyDescent="0.25">
      <c r="A432" s="72">
        <v>429</v>
      </c>
      <c r="B432" s="60" t="s">
        <v>1800</v>
      </c>
      <c r="C432" s="60" t="s">
        <v>1801</v>
      </c>
      <c r="D432" s="60" t="s">
        <v>1185</v>
      </c>
      <c r="E432" s="60" t="s">
        <v>923</v>
      </c>
      <c r="F432" s="60" t="s">
        <v>884</v>
      </c>
      <c r="G432" s="60" t="s">
        <v>1186</v>
      </c>
      <c r="H432" s="60" t="s">
        <v>1187</v>
      </c>
      <c r="I432" s="94">
        <v>41640</v>
      </c>
      <c r="J432" s="108">
        <v>43480</v>
      </c>
      <c r="K432" s="76" t="s">
        <v>1802</v>
      </c>
      <c r="L432" s="109">
        <v>5326233.8099999996</v>
      </c>
      <c r="M432" s="109">
        <v>5163710.43</v>
      </c>
      <c r="N432" s="110">
        <v>4389153.8600000003</v>
      </c>
    </row>
    <row r="433" spans="1:14" ht="78.75" x14ac:dyDescent="0.25">
      <c r="A433" s="72">
        <v>430</v>
      </c>
      <c r="B433" s="60" t="s">
        <v>1803</v>
      </c>
      <c r="C433" s="60" t="s">
        <v>1804</v>
      </c>
      <c r="D433" s="60" t="s">
        <v>1111</v>
      </c>
      <c r="E433" s="60" t="s">
        <v>896</v>
      </c>
      <c r="F433" s="60" t="s">
        <v>44</v>
      </c>
      <c r="G433" s="60" t="s">
        <v>330</v>
      </c>
      <c r="H433" s="60" t="s">
        <v>1139</v>
      </c>
      <c r="I433" s="94">
        <v>41640</v>
      </c>
      <c r="J433" s="108">
        <v>43920</v>
      </c>
      <c r="K433" s="76" t="s">
        <v>1805</v>
      </c>
      <c r="L433" s="109">
        <v>15135196.4</v>
      </c>
      <c r="M433" s="109">
        <v>14953907.07</v>
      </c>
      <c r="N433" s="110">
        <v>12710821</v>
      </c>
    </row>
    <row r="434" spans="1:14" ht="33.75" x14ac:dyDescent="0.25">
      <c r="A434" s="72">
        <v>431</v>
      </c>
      <c r="B434" s="60" t="s">
        <v>1806</v>
      </c>
      <c r="C434" s="60" t="s">
        <v>1807</v>
      </c>
      <c r="D434" s="60" t="s">
        <v>99</v>
      </c>
      <c r="E434" s="60" t="s">
        <v>909</v>
      </c>
      <c r="F434" s="60" t="s">
        <v>72</v>
      </c>
      <c r="G434" s="60" t="s">
        <v>100</v>
      </c>
      <c r="H434" s="60" t="s">
        <v>101</v>
      </c>
      <c r="I434" s="94">
        <v>41640</v>
      </c>
      <c r="J434" s="108">
        <v>43434</v>
      </c>
      <c r="K434" s="76" t="s">
        <v>1808</v>
      </c>
      <c r="L434" s="109">
        <v>8534677.1799999997</v>
      </c>
      <c r="M434" s="109">
        <v>8310132.8499999996</v>
      </c>
      <c r="N434" s="110">
        <v>6648106.2400000002</v>
      </c>
    </row>
    <row r="435" spans="1:14" ht="56.25" x14ac:dyDescent="0.25">
      <c r="A435" s="72">
        <v>432</v>
      </c>
      <c r="B435" s="60" t="s">
        <v>1271</v>
      </c>
      <c r="C435" s="60" t="s">
        <v>1194</v>
      </c>
      <c r="D435" s="60" t="s">
        <v>1195</v>
      </c>
      <c r="E435" s="60" t="s">
        <v>909</v>
      </c>
      <c r="F435" s="60" t="s">
        <v>72</v>
      </c>
      <c r="G435" s="60" t="s">
        <v>100</v>
      </c>
      <c r="H435" s="60" t="s">
        <v>101</v>
      </c>
      <c r="I435" s="94">
        <v>41640</v>
      </c>
      <c r="J435" s="108">
        <v>43404</v>
      </c>
      <c r="K435" s="76" t="s">
        <v>1196</v>
      </c>
      <c r="L435" s="109">
        <v>3738065.15</v>
      </c>
      <c r="M435" s="109">
        <v>3716403.77</v>
      </c>
      <c r="N435" s="110">
        <v>2973123.01</v>
      </c>
    </row>
    <row r="436" spans="1:14" ht="229.5" customHeight="1" x14ac:dyDescent="0.25">
      <c r="A436" s="72">
        <v>433</v>
      </c>
      <c r="B436" s="60" t="s">
        <v>1272</v>
      </c>
      <c r="C436" s="60" t="s">
        <v>1273</v>
      </c>
      <c r="D436" s="60" t="s">
        <v>1274</v>
      </c>
      <c r="E436" s="60" t="s">
        <v>909</v>
      </c>
      <c r="F436" s="60" t="s">
        <v>72</v>
      </c>
      <c r="G436" s="60" t="s">
        <v>687</v>
      </c>
      <c r="H436" s="60" t="s">
        <v>1809</v>
      </c>
      <c r="I436" s="94">
        <v>41640</v>
      </c>
      <c r="J436" s="108">
        <v>43708</v>
      </c>
      <c r="K436" s="76" t="s">
        <v>2798</v>
      </c>
      <c r="L436" s="109">
        <v>12433396.43</v>
      </c>
      <c r="M436" s="109">
        <v>12432166.43</v>
      </c>
      <c r="N436" s="110">
        <v>9945733.1400000006</v>
      </c>
    </row>
    <row r="437" spans="1:14" ht="120.75" customHeight="1" x14ac:dyDescent="0.25">
      <c r="A437" s="72">
        <v>434</v>
      </c>
      <c r="B437" s="60" t="s">
        <v>1810</v>
      </c>
      <c r="C437" s="60" t="s">
        <v>1811</v>
      </c>
      <c r="D437" s="60" t="s">
        <v>1812</v>
      </c>
      <c r="E437" s="60" t="s">
        <v>939</v>
      </c>
      <c r="F437" s="60" t="s">
        <v>333</v>
      </c>
      <c r="G437" s="60" t="s">
        <v>829</v>
      </c>
      <c r="H437" s="60" t="s">
        <v>1813</v>
      </c>
      <c r="I437" s="94">
        <v>41640</v>
      </c>
      <c r="J437" s="108">
        <v>43434</v>
      </c>
      <c r="K437" s="76" t="s">
        <v>2799</v>
      </c>
      <c r="L437" s="109">
        <v>1179812.53</v>
      </c>
      <c r="M437" s="109">
        <v>1077480</v>
      </c>
      <c r="N437" s="110">
        <v>915858</v>
      </c>
    </row>
    <row r="438" spans="1:14" ht="120.75" customHeight="1" x14ac:dyDescent="0.25">
      <c r="A438" s="72">
        <v>435</v>
      </c>
      <c r="B438" s="60" t="s">
        <v>1814</v>
      </c>
      <c r="C438" s="60" t="s">
        <v>1815</v>
      </c>
      <c r="D438" s="60" t="s">
        <v>1812</v>
      </c>
      <c r="E438" s="60" t="s">
        <v>939</v>
      </c>
      <c r="F438" s="60" t="s">
        <v>333</v>
      </c>
      <c r="G438" s="60" t="s">
        <v>829</v>
      </c>
      <c r="H438" s="60" t="s">
        <v>1813</v>
      </c>
      <c r="I438" s="94">
        <v>41640</v>
      </c>
      <c r="J438" s="108">
        <v>43496</v>
      </c>
      <c r="K438" s="76" t="s">
        <v>1816</v>
      </c>
      <c r="L438" s="109">
        <v>1433600</v>
      </c>
      <c r="M438" s="109">
        <v>1433600</v>
      </c>
      <c r="N438" s="110">
        <v>1218560</v>
      </c>
    </row>
    <row r="439" spans="1:14" ht="139.5" customHeight="1" x14ac:dyDescent="0.25">
      <c r="A439" s="72">
        <v>436</v>
      </c>
      <c r="B439" s="60" t="s">
        <v>1817</v>
      </c>
      <c r="C439" s="60" t="s">
        <v>1818</v>
      </c>
      <c r="D439" s="60" t="s">
        <v>1022</v>
      </c>
      <c r="E439" s="60" t="s">
        <v>939</v>
      </c>
      <c r="F439" s="60" t="s">
        <v>333</v>
      </c>
      <c r="G439" s="60" t="s">
        <v>334</v>
      </c>
      <c r="H439" s="60" t="s">
        <v>1368</v>
      </c>
      <c r="I439" s="94">
        <v>41640</v>
      </c>
      <c r="J439" s="108">
        <v>43404</v>
      </c>
      <c r="K439" s="76" t="s">
        <v>1819</v>
      </c>
      <c r="L439" s="109">
        <v>1459118</v>
      </c>
      <c r="M439" s="109">
        <v>1459118</v>
      </c>
      <c r="N439" s="110">
        <v>1240250.3</v>
      </c>
    </row>
    <row r="440" spans="1:14" ht="78" customHeight="1" x14ac:dyDescent="0.25">
      <c r="A440" s="72">
        <v>437</v>
      </c>
      <c r="B440" s="60" t="s">
        <v>1275</v>
      </c>
      <c r="C440" s="60" t="s">
        <v>1276</v>
      </c>
      <c r="D440" s="60" t="s">
        <v>3251</v>
      </c>
      <c r="E440" s="60" t="s">
        <v>909</v>
      </c>
      <c r="F440" s="60" t="s">
        <v>72</v>
      </c>
      <c r="G440" s="60" t="s">
        <v>1277</v>
      </c>
      <c r="H440" s="60" t="s">
        <v>1294</v>
      </c>
      <c r="I440" s="94">
        <v>41640</v>
      </c>
      <c r="J440" s="108">
        <v>43465</v>
      </c>
      <c r="K440" s="76" t="s">
        <v>1297</v>
      </c>
      <c r="L440" s="109">
        <v>14811207</v>
      </c>
      <c r="M440" s="109">
        <v>14811207</v>
      </c>
      <c r="N440" s="110">
        <v>11848965.6</v>
      </c>
    </row>
    <row r="441" spans="1:14" ht="87.75" customHeight="1" x14ac:dyDescent="0.25">
      <c r="A441" s="72">
        <v>438</v>
      </c>
      <c r="B441" s="60" t="s">
        <v>1278</v>
      </c>
      <c r="C441" s="60" t="s">
        <v>1279</v>
      </c>
      <c r="D441" s="60" t="s">
        <v>1280</v>
      </c>
      <c r="E441" s="60" t="s">
        <v>909</v>
      </c>
      <c r="F441" s="60" t="s">
        <v>72</v>
      </c>
      <c r="G441" s="60" t="s">
        <v>691</v>
      </c>
      <c r="H441" s="60" t="s">
        <v>1820</v>
      </c>
      <c r="I441" s="94">
        <v>41640</v>
      </c>
      <c r="J441" s="108">
        <v>44500</v>
      </c>
      <c r="K441" s="76" t="s">
        <v>1298</v>
      </c>
      <c r="L441" s="109">
        <v>15586616.4</v>
      </c>
      <c r="M441" s="109">
        <v>14897850</v>
      </c>
      <c r="N441" s="110">
        <v>11918280</v>
      </c>
    </row>
    <row r="442" spans="1:14" ht="204" customHeight="1" x14ac:dyDescent="0.25">
      <c r="A442" s="72">
        <v>439</v>
      </c>
      <c r="B442" s="60" t="s">
        <v>1821</v>
      </c>
      <c r="C442" s="60" t="s">
        <v>1822</v>
      </c>
      <c r="D442" s="60" t="s">
        <v>1283</v>
      </c>
      <c r="E442" s="60" t="s">
        <v>894</v>
      </c>
      <c r="F442" s="60" t="s">
        <v>127</v>
      </c>
      <c r="G442" s="60" t="s">
        <v>681</v>
      </c>
      <c r="H442" s="60" t="s">
        <v>1823</v>
      </c>
      <c r="I442" s="94">
        <v>41640</v>
      </c>
      <c r="J442" s="108">
        <v>44135</v>
      </c>
      <c r="K442" s="76" t="s">
        <v>2800</v>
      </c>
      <c r="L442" s="109">
        <v>14830527.050000001</v>
      </c>
      <c r="M442" s="109">
        <v>14739827.050000001</v>
      </c>
      <c r="N442" s="110">
        <v>12528852.99</v>
      </c>
    </row>
    <row r="443" spans="1:14" ht="100.5" customHeight="1" x14ac:dyDescent="0.25">
      <c r="A443" s="72">
        <v>440</v>
      </c>
      <c r="B443" s="60" t="s">
        <v>1281</v>
      </c>
      <c r="C443" s="60" t="s">
        <v>1282</v>
      </c>
      <c r="D443" s="60" t="s">
        <v>1283</v>
      </c>
      <c r="E443" s="60" t="s">
        <v>894</v>
      </c>
      <c r="F443" s="60" t="s">
        <v>127</v>
      </c>
      <c r="G443" s="60" t="s">
        <v>681</v>
      </c>
      <c r="H443" s="60" t="s">
        <v>2801</v>
      </c>
      <c r="I443" s="94">
        <v>41640</v>
      </c>
      <c r="J443" s="108">
        <v>44012</v>
      </c>
      <c r="K443" s="76" t="s">
        <v>1299</v>
      </c>
      <c r="L443" s="109">
        <v>14420941.34</v>
      </c>
      <c r="M443" s="109">
        <v>14420941.34</v>
      </c>
      <c r="N443" s="110">
        <v>12257800.119999999</v>
      </c>
    </row>
    <row r="444" spans="1:14" ht="56.25" x14ac:dyDescent="0.25">
      <c r="A444" s="72">
        <v>441</v>
      </c>
      <c r="B444" s="60" t="s">
        <v>1824</v>
      </c>
      <c r="C444" s="60" t="s">
        <v>1825</v>
      </c>
      <c r="D444" s="60" t="s">
        <v>1826</v>
      </c>
      <c r="E444" s="60" t="s">
        <v>920</v>
      </c>
      <c r="F444" s="60" t="s">
        <v>167</v>
      </c>
      <c r="G444" s="60" t="s">
        <v>1827</v>
      </c>
      <c r="H444" s="60" t="s">
        <v>1828</v>
      </c>
      <c r="I444" s="94">
        <v>41640</v>
      </c>
      <c r="J444" s="108">
        <v>43312</v>
      </c>
      <c r="K444" s="76" t="s">
        <v>1829</v>
      </c>
      <c r="L444" s="109">
        <v>5823391.6299999999</v>
      </c>
      <c r="M444" s="109">
        <v>5683000</v>
      </c>
      <c r="N444" s="110">
        <v>4830550</v>
      </c>
    </row>
    <row r="445" spans="1:14" ht="247.5" x14ac:dyDescent="0.25">
      <c r="A445" s="72">
        <v>442</v>
      </c>
      <c r="B445" s="60" t="s">
        <v>1830</v>
      </c>
      <c r="C445" s="60" t="s">
        <v>1831</v>
      </c>
      <c r="D445" s="60" t="s">
        <v>1832</v>
      </c>
      <c r="E445" s="60" t="s">
        <v>933</v>
      </c>
      <c r="F445" s="60" t="s">
        <v>257</v>
      </c>
      <c r="G445" s="60" t="s">
        <v>795</v>
      </c>
      <c r="H445" s="60" t="s">
        <v>1833</v>
      </c>
      <c r="I445" s="94">
        <v>41640</v>
      </c>
      <c r="J445" s="108">
        <v>44561</v>
      </c>
      <c r="K445" s="76" t="s">
        <v>2802</v>
      </c>
      <c r="L445" s="109">
        <v>15750352.48</v>
      </c>
      <c r="M445" s="109">
        <v>12332037.9</v>
      </c>
      <c r="N445" s="110">
        <v>10482232.210000001</v>
      </c>
    </row>
    <row r="446" spans="1:14" ht="56.25" x14ac:dyDescent="0.25">
      <c r="A446" s="72">
        <v>443</v>
      </c>
      <c r="B446" s="60" t="s">
        <v>1834</v>
      </c>
      <c r="C446" s="60" t="s">
        <v>2803</v>
      </c>
      <c r="D446" s="60" t="s">
        <v>1403</v>
      </c>
      <c r="E446" s="60" t="s">
        <v>928</v>
      </c>
      <c r="F446" s="60" t="s">
        <v>287</v>
      </c>
      <c r="G446" s="60" t="s">
        <v>340</v>
      </c>
      <c r="H446" s="60" t="s">
        <v>1170</v>
      </c>
      <c r="I446" s="94">
        <v>41640</v>
      </c>
      <c r="J446" s="108">
        <v>43404</v>
      </c>
      <c r="K446" s="76" t="s">
        <v>1835</v>
      </c>
      <c r="L446" s="109">
        <v>4831440.67</v>
      </c>
      <c r="M446" s="109">
        <v>4315654.5</v>
      </c>
      <c r="N446" s="110">
        <v>3668306.32</v>
      </c>
    </row>
    <row r="447" spans="1:14" ht="168.75" x14ac:dyDescent="0.25">
      <c r="A447" s="72">
        <v>444</v>
      </c>
      <c r="B447" s="60" t="s">
        <v>1836</v>
      </c>
      <c r="C447" s="60" t="s">
        <v>1837</v>
      </c>
      <c r="D447" s="60" t="s">
        <v>1756</v>
      </c>
      <c r="E447" s="60" t="s">
        <v>1757</v>
      </c>
      <c r="F447" s="60" t="s">
        <v>347</v>
      </c>
      <c r="G447" s="60" t="s">
        <v>1758</v>
      </c>
      <c r="H447" s="60" t="s">
        <v>1759</v>
      </c>
      <c r="I447" s="94">
        <v>41640</v>
      </c>
      <c r="J447" s="108">
        <v>43555</v>
      </c>
      <c r="K447" s="76" t="s">
        <v>2804</v>
      </c>
      <c r="L447" s="109">
        <v>4184425.67</v>
      </c>
      <c r="M447" s="109">
        <v>4184425.67</v>
      </c>
      <c r="N447" s="110">
        <v>3556761.81</v>
      </c>
    </row>
    <row r="448" spans="1:14" ht="60.75" customHeight="1" x14ac:dyDescent="0.25">
      <c r="A448" s="72">
        <v>445</v>
      </c>
      <c r="B448" s="60" t="s">
        <v>1838</v>
      </c>
      <c r="C448" s="60" t="s">
        <v>1839</v>
      </c>
      <c r="D448" s="60" t="s">
        <v>1840</v>
      </c>
      <c r="E448" s="60" t="s">
        <v>930</v>
      </c>
      <c r="F448" s="60" t="s">
        <v>151</v>
      </c>
      <c r="G448" s="60" t="s">
        <v>772</v>
      </c>
      <c r="H448" s="60" t="s">
        <v>1841</v>
      </c>
      <c r="I448" s="94">
        <v>41640</v>
      </c>
      <c r="J448" s="108">
        <v>43281</v>
      </c>
      <c r="K448" s="76" t="s">
        <v>1842</v>
      </c>
      <c r="L448" s="109">
        <v>6523500</v>
      </c>
      <c r="M448" s="109">
        <v>6523500</v>
      </c>
      <c r="N448" s="110">
        <v>5544975</v>
      </c>
    </row>
    <row r="449" spans="1:14" ht="84.75" customHeight="1" x14ac:dyDescent="0.25">
      <c r="A449" s="72">
        <v>446</v>
      </c>
      <c r="B449" s="60" t="s">
        <v>1284</v>
      </c>
      <c r="C449" s="60" t="s">
        <v>1285</v>
      </c>
      <c r="D449" s="60" t="s">
        <v>945</v>
      </c>
      <c r="E449" s="60" t="s">
        <v>894</v>
      </c>
      <c r="F449" s="60" t="s">
        <v>127</v>
      </c>
      <c r="G449" s="60" t="s">
        <v>128</v>
      </c>
      <c r="H449" s="60" t="s">
        <v>1321</v>
      </c>
      <c r="I449" s="94">
        <v>41640</v>
      </c>
      <c r="J449" s="108">
        <v>43646</v>
      </c>
      <c r="K449" s="76" t="s">
        <v>2805</v>
      </c>
      <c r="L449" s="109">
        <v>5386335.9000000004</v>
      </c>
      <c r="M449" s="109">
        <v>4925954.51</v>
      </c>
      <c r="N449" s="110">
        <v>4187061.33</v>
      </c>
    </row>
    <row r="450" spans="1:14" ht="56.25" x14ac:dyDescent="0.25">
      <c r="A450" s="72">
        <v>447</v>
      </c>
      <c r="B450" s="60" t="s">
        <v>1843</v>
      </c>
      <c r="C450" s="60" t="s">
        <v>1844</v>
      </c>
      <c r="D450" s="60" t="s">
        <v>1845</v>
      </c>
      <c r="E450" s="60" t="s">
        <v>909</v>
      </c>
      <c r="F450" s="60" t="s">
        <v>72</v>
      </c>
      <c r="G450" s="60" t="s">
        <v>1846</v>
      </c>
      <c r="H450" s="60" t="s">
        <v>1847</v>
      </c>
      <c r="I450" s="94">
        <v>41640</v>
      </c>
      <c r="J450" s="108">
        <v>44012</v>
      </c>
      <c r="K450" s="76" t="s">
        <v>1848</v>
      </c>
      <c r="L450" s="109">
        <v>7236008</v>
      </c>
      <c r="M450" s="109">
        <v>7199454.5199999996</v>
      </c>
      <c r="N450" s="110">
        <v>5759563.6100000003</v>
      </c>
    </row>
    <row r="451" spans="1:14" ht="56.25" x14ac:dyDescent="0.25">
      <c r="A451" s="72">
        <v>448</v>
      </c>
      <c r="B451" s="60" t="s">
        <v>1286</v>
      </c>
      <c r="C451" s="60" t="s">
        <v>1287</v>
      </c>
      <c r="D451" s="60" t="s">
        <v>1288</v>
      </c>
      <c r="E451" s="60" t="s">
        <v>923</v>
      </c>
      <c r="F451" s="60" t="s">
        <v>670</v>
      </c>
      <c r="G451" s="60" t="s">
        <v>671</v>
      </c>
      <c r="H451" s="60" t="s">
        <v>2806</v>
      </c>
      <c r="I451" s="94">
        <v>41640</v>
      </c>
      <c r="J451" s="108">
        <v>43646</v>
      </c>
      <c r="K451" s="76" t="s">
        <v>1300</v>
      </c>
      <c r="L451" s="109">
        <v>8215555.2999999998</v>
      </c>
      <c r="M451" s="109">
        <v>6908483.3300000001</v>
      </c>
      <c r="N451" s="110">
        <v>5872210.8300000001</v>
      </c>
    </row>
    <row r="452" spans="1:14" ht="56.25" x14ac:dyDescent="0.25">
      <c r="A452" s="72">
        <v>449</v>
      </c>
      <c r="B452" s="60" t="s">
        <v>1849</v>
      </c>
      <c r="C452" s="60" t="s">
        <v>1850</v>
      </c>
      <c r="D452" s="60" t="s">
        <v>1851</v>
      </c>
      <c r="E452" s="60" t="s">
        <v>928</v>
      </c>
      <c r="F452" s="60" t="s">
        <v>287</v>
      </c>
      <c r="G452" s="60" t="s">
        <v>1852</v>
      </c>
      <c r="H452" s="60" t="s">
        <v>1853</v>
      </c>
      <c r="I452" s="94">
        <v>41640</v>
      </c>
      <c r="J452" s="108">
        <v>43616</v>
      </c>
      <c r="K452" s="76" t="s">
        <v>1854</v>
      </c>
      <c r="L452" s="109">
        <v>5899939.9000000004</v>
      </c>
      <c r="M452" s="109">
        <v>4011654.04</v>
      </c>
      <c r="N452" s="110">
        <v>3409905.93</v>
      </c>
    </row>
    <row r="453" spans="1:14" ht="56.25" x14ac:dyDescent="0.25">
      <c r="A453" s="72">
        <v>450</v>
      </c>
      <c r="B453" s="60" t="s">
        <v>1855</v>
      </c>
      <c r="C453" s="60" t="s">
        <v>1856</v>
      </c>
      <c r="D453" s="60" t="s">
        <v>1857</v>
      </c>
      <c r="E453" s="60" t="s">
        <v>909</v>
      </c>
      <c r="F453" s="60" t="s">
        <v>72</v>
      </c>
      <c r="G453" s="60" t="s">
        <v>1858</v>
      </c>
      <c r="H453" s="60" t="s">
        <v>1859</v>
      </c>
      <c r="I453" s="94">
        <v>41640</v>
      </c>
      <c r="J453" s="108">
        <v>44561</v>
      </c>
      <c r="K453" s="76" t="s">
        <v>1860</v>
      </c>
      <c r="L453" s="109">
        <v>9995346.1699999999</v>
      </c>
      <c r="M453" s="109">
        <v>8608345.2699999996</v>
      </c>
      <c r="N453" s="110">
        <v>6886676.21</v>
      </c>
    </row>
    <row r="454" spans="1:14" ht="56.25" x14ac:dyDescent="0.25">
      <c r="A454" s="72">
        <v>451</v>
      </c>
      <c r="B454" s="60" t="s">
        <v>1861</v>
      </c>
      <c r="C454" s="60" t="s">
        <v>1862</v>
      </c>
      <c r="D454" s="60" t="s">
        <v>1863</v>
      </c>
      <c r="E454" s="60" t="s">
        <v>912</v>
      </c>
      <c r="F454" s="60" t="s">
        <v>1567</v>
      </c>
      <c r="G454" s="60" t="s">
        <v>1568</v>
      </c>
      <c r="H454" s="60" t="s">
        <v>1864</v>
      </c>
      <c r="I454" s="94">
        <v>41640</v>
      </c>
      <c r="J454" s="108">
        <v>43738</v>
      </c>
      <c r="K454" s="76" t="s">
        <v>1865</v>
      </c>
      <c r="L454" s="109">
        <v>7419476.0800000001</v>
      </c>
      <c r="M454" s="109">
        <v>4460982.4400000004</v>
      </c>
      <c r="N454" s="110">
        <v>3791835.07</v>
      </c>
    </row>
    <row r="455" spans="1:14" ht="67.5" x14ac:dyDescent="0.25">
      <c r="A455" s="72">
        <v>452</v>
      </c>
      <c r="B455" s="60" t="s">
        <v>1866</v>
      </c>
      <c r="C455" s="60" t="s">
        <v>1867</v>
      </c>
      <c r="D455" s="60" t="s">
        <v>1254</v>
      </c>
      <c r="E455" s="60" t="s">
        <v>901</v>
      </c>
      <c r="F455" s="60" t="s">
        <v>282</v>
      </c>
      <c r="G455" s="60" t="s">
        <v>283</v>
      </c>
      <c r="H455" s="60" t="s">
        <v>1738</v>
      </c>
      <c r="I455" s="94">
        <v>41640</v>
      </c>
      <c r="J455" s="108">
        <v>43496</v>
      </c>
      <c r="K455" s="76" t="s">
        <v>2807</v>
      </c>
      <c r="L455" s="109">
        <v>8488017.9000000004</v>
      </c>
      <c r="M455" s="109">
        <v>8322130.4500000002</v>
      </c>
      <c r="N455" s="110">
        <v>7073810.8799999999</v>
      </c>
    </row>
    <row r="456" spans="1:14" ht="67.5" x14ac:dyDescent="0.25">
      <c r="A456" s="72">
        <v>453</v>
      </c>
      <c r="B456" s="60" t="s">
        <v>1868</v>
      </c>
      <c r="C456" s="60" t="s">
        <v>1869</v>
      </c>
      <c r="D456" s="60" t="s">
        <v>1870</v>
      </c>
      <c r="E456" s="60" t="s">
        <v>909</v>
      </c>
      <c r="F456" s="60" t="s">
        <v>72</v>
      </c>
      <c r="G456" s="60" t="s">
        <v>850</v>
      </c>
      <c r="H456" s="60" t="s">
        <v>1871</v>
      </c>
      <c r="I456" s="94">
        <v>41640</v>
      </c>
      <c r="J456" s="108">
        <v>43830</v>
      </c>
      <c r="K456" s="76" t="s">
        <v>1872</v>
      </c>
      <c r="L456" s="109">
        <v>19882550.129999999</v>
      </c>
      <c r="M456" s="109">
        <v>14951033.57</v>
      </c>
      <c r="N456" s="110">
        <v>11960826.85</v>
      </c>
    </row>
    <row r="457" spans="1:14" ht="67.5" x14ac:dyDescent="0.25">
      <c r="A457" s="72">
        <v>454</v>
      </c>
      <c r="B457" s="60" t="s">
        <v>1873</v>
      </c>
      <c r="C457" s="60" t="s">
        <v>1874</v>
      </c>
      <c r="D457" s="60" t="s">
        <v>1406</v>
      </c>
      <c r="E457" s="60" t="s">
        <v>894</v>
      </c>
      <c r="F457" s="60" t="s">
        <v>127</v>
      </c>
      <c r="G457" s="60" t="s">
        <v>782</v>
      </c>
      <c r="H457" s="60" t="s">
        <v>2459</v>
      </c>
      <c r="I457" s="94">
        <v>41640</v>
      </c>
      <c r="J457" s="108">
        <v>43982</v>
      </c>
      <c r="K457" s="76" t="s">
        <v>2808</v>
      </c>
      <c r="L457" s="109">
        <v>26726212.309999999</v>
      </c>
      <c r="M457" s="109">
        <v>20029710.620000001</v>
      </c>
      <c r="N457" s="110">
        <v>17025254.02</v>
      </c>
    </row>
    <row r="458" spans="1:14" ht="67.5" x14ac:dyDescent="0.25">
      <c r="A458" s="72">
        <v>455</v>
      </c>
      <c r="B458" s="60" t="s">
        <v>1875</v>
      </c>
      <c r="C458" s="60" t="s">
        <v>1876</v>
      </c>
      <c r="D458" s="60" t="s">
        <v>1877</v>
      </c>
      <c r="E458" s="60" t="s">
        <v>896</v>
      </c>
      <c r="F458" s="60" t="s">
        <v>44</v>
      </c>
      <c r="G458" s="60" t="s">
        <v>1878</v>
      </c>
      <c r="H458" s="60" t="s">
        <v>1879</v>
      </c>
      <c r="I458" s="94">
        <v>41640</v>
      </c>
      <c r="J458" s="108">
        <v>43404</v>
      </c>
      <c r="K458" s="76" t="s">
        <v>1880</v>
      </c>
      <c r="L458" s="109">
        <v>1189100.8999999999</v>
      </c>
      <c r="M458" s="109">
        <v>1155483.6100000001</v>
      </c>
      <c r="N458" s="110">
        <v>982161.06</v>
      </c>
    </row>
    <row r="459" spans="1:14" ht="45" x14ac:dyDescent="0.25">
      <c r="A459" s="72">
        <v>456</v>
      </c>
      <c r="B459" s="60" t="s">
        <v>1881</v>
      </c>
      <c r="C459" s="60" t="s">
        <v>1882</v>
      </c>
      <c r="D459" s="60" t="s">
        <v>1167</v>
      </c>
      <c r="E459" s="60" t="s">
        <v>912</v>
      </c>
      <c r="F459" s="60" t="s">
        <v>237</v>
      </c>
      <c r="G459" s="60" t="s">
        <v>343</v>
      </c>
      <c r="H459" s="60" t="s">
        <v>1168</v>
      </c>
      <c r="I459" s="94">
        <v>41640</v>
      </c>
      <c r="J459" s="108">
        <v>43312</v>
      </c>
      <c r="K459" s="76" t="s">
        <v>1883</v>
      </c>
      <c r="L459" s="109">
        <v>2895504.97</v>
      </c>
      <c r="M459" s="109">
        <v>2788054.97</v>
      </c>
      <c r="N459" s="110">
        <v>2369846.7200000002</v>
      </c>
    </row>
    <row r="460" spans="1:14" ht="67.5" x14ac:dyDescent="0.25">
      <c r="A460" s="72">
        <v>457</v>
      </c>
      <c r="B460" s="60" t="s">
        <v>1884</v>
      </c>
      <c r="C460" s="60" t="s">
        <v>1885</v>
      </c>
      <c r="D460" s="60" t="s">
        <v>1431</v>
      </c>
      <c r="E460" s="60" t="s">
        <v>896</v>
      </c>
      <c r="F460" s="60" t="s">
        <v>44</v>
      </c>
      <c r="G460" s="60" t="s">
        <v>631</v>
      </c>
      <c r="H460" s="60" t="s">
        <v>1886</v>
      </c>
      <c r="I460" s="94">
        <v>41640</v>
      </c>
      <c r="J460" s="108">
        <v>43439</v>
      </c>
      <c r="K460" s="76" t="s">
        <v>2809</v>
      </c>
      <c r="L460" s="109">
        <v>3272066.37</v>
      </c>
      <c r="M460" s="109">
        <v>3262410.87</v>
      </c>
      <c r="N460" s="110">
        <v>2773049.23</v>
      </c>
    </row>
    <row r="461" spans="1:14" ht="56.25" x14ac:dyDescent="0.25">
      <c r="A461" s="72">
        <v>458</v>
      </c>
      <c r="B461" s="60" t="s">
        <v>1887</v>
      </c>
      <c r="C461" s="60" t="s">
        <v>1888</v>
      </c>
      <c r="D461" s="60" t="s">
        <v>1889</v>
      </c>
      <c r="E461" s="60" t="s">
        <v>1757</v>
      </c>
      <c r="F461" s="60" t="s">
        <v>347</v>
      </c>
      <c r="G461" s="60" t="s">
        <v>1890</v>
      </c>
      <c r="H461" s="60" t="s">
        <v>1891</v>
      </c>
      <c r="I461" s="94">
        <v>41640</v>
      </c>
      <c r="J461" s="108">
        <v>43585</v>
      </c>
      <c r="K461" s="76" t="s">
        <v>1892</v>
      </c>
      <c r="L461" s="109">
        <v>40336820.329999998</v>
      </c>
      <c r="M461" s="109">
        <v>19725778.609999999</v>
      </c>
      <c r="N461" s="110">
        <v>16766911.810000001</v>
      </c>
    </row>
    <row r="462" spans="1:14" ht="90" x14ac:dyDescent="0.25">
      <c r="A462" s="72">
        <v>459</v>
      </c>
      <c r="B462" s="60" t="s">
        <v>1893</v>
      </c>
      <c r="C462" s="60" t="s">
        <v>1894</v>
      </c>
      <c r="D462" s="60" t="s">
        <v>1109</v>
      </c>
      <c r="E462" s="60" t="s">
        <v>923</v>
      </c>
      <c r="F462" s="60" t="s">
        <v>884</v>
      </c>
      <c r="G462" s="60" t="s">
        <v>885</v>
      </c>
      <c r="H462" s="60" t="s">
        <v>1895</v>
      </c>
      <c r="I462" s="94">
        <v>41640</v>
      </c>
      <c r="J462" s="108">
        <v>43769</v>
      </c>
      <c r="K462" s="76" t="s">
        <v>1896</v>
      </c>
      <c r="L462" s="109">
        <v>29998789.059999999</v>
      </c>
      <c r="M462" s="109">
        <v>29998789.059999999</v>
      </c>
      <c r="N462" s="110">
        <v>25498970.699999999</v>
      </c>
    </row>
    <row r="463" spans="1:14" ht="71.25" customHeight="1" x14ac:dyDescent="0.25">
      <c r="A463" s="72">
        <v>460</v>
      </c>
      <c r="B463" s="60" t="s">
        <v>1897</v>
      </c>
      <c r="C463" s="60" t="s">
        <v>1898</v>
      </c>
      <c r="D463" s="60" t="s">
        <v>1899</v>
      </c>
      <c r="E463" s="60" t="s">
        <v>920</v>
      </c>
      <c r="F463" s="60" t="s">
        <v>167</v>
      </c>
      <c r="G463" s="60" t="s">
        <v>825</v>
      </c>
      <c r="H463" s="60" t="s">
        <v>1177</v>
      </c>
      <c r="I463" s="94">
        <v>41640</v>
      </c>
      <c r="J463" s="108">
        <v>44196</v>
      </c>
      <c r="K463" s="76" t="s">
        <v>1900</v>
      </c>
      <c r="L463" s="109">
        <v>36275663.450000003</v>
      </c>
      <c r="M463" s="109">
        <v>29020513.539999999</v>
      </c>
      <c r="N463" s="110">
        <v>24667436.5</v>
      </c>
    </row>
    <row r="464" spans="1:14" ht="67.5" x14ac:dyDescent="0.25">
      <c r="A464" s="72">
        <v>461</v>
      </c>
      <c r="B464" s="60" t="s">
        <v>1901</v>
      </c>
      <c r="C464" s="60" t="s">
        <v>1902</v>
      </c>
      <c r="D464" s="60" t="s">
        <v>1903</v>
      </c>
      <c r="E464" s="60" t="s">
        <v>930</v>
      </c>
      <c r="F464" s="60" t="s">
        <v>151</v>
      </c>
      <c r="G464" s="60" t="s">
        <v>776</v>
      </c>
      <c r="H464" s="60" t="s">
        <v>2810</v>
      </c>
      <c r="I464" s="94">
        <v>41640</v>
      </c>
      <c r="J464" s="108">
        <v>43677</v>
      </c>
      <c r="K464" s="76" t="s">
        <v>1904</v>
      </c>
      <c r="L464" s="109">
        <v>12512533.560000001</v>
      </c>
      <c r="M464" s="109">
        <v>10869030.74</v>
      </c>
      <c r="N464" s="110">
        <v>9238676.1199999992</v>
      </c>
    </row>
    <row r="465" spans="1:14" ht="101.25" x14ac:dyDescent="0.25">
      <c r="A465" s="72">
        <v>462</v>
      </c>
      <c r="B465" s="60" t="s">
        <v>1905</v>
      </c>
      <c r="C465" s="60" t="s">
        <v>1906</v>
      </c>
      <c r="D465" s="60" t="s">
        <v>1907</v>
      </c>
      <c r="E465" s="60" t="s">
        <v>928</v>
      </c>
      <c r="F465" s="60" t="s">
        <v>287</v>
      </c>
      <c r="G465" s="60" t="s">
        <v>288</v>
      </c>
      <c r="H465" s="60" t="s">
        <v>1908</v>
      </c>
      <c r="I465" s="94">
        <v>41640</v>
      </c>
      <c r="J465" s="108">
        <v>43465</v>
      </c>
      <c r="K465" s="76" t="s">
        <v>2811</v>
      </c>
      <c r="L465" s="109">
        <v>8347203.5800000001</v>
      </c>
      <c r="M465" s="109">
        <v>7375649.0099999998</v>
      </c>
      <c r="N465" s="110">
        <v>6269301.6500000004</v>
      </c>
    </row>
    <row r="466" spans="1:14" ht="45" x14ac:dyDescent="0.25">
      <c r="A466" s="72">
        <v>463</v>
      </c>
      <c r="B466" s="60" t="s">
        <v>1909</v>
      </c>
      <c r="C466" s="60" t="s">
        <v>1910</v>
      </c>
      <c r="D466" s="60" t="s">
        <v>1022</v>
      </c>
      <c r="E466" s="60" t="s">
        <v>939</v>
      </c>
      <c r="F466" s="60" t="s">
        <v>333</v>
      </c>
      <c r="G466" s="60" t="s">
        <v>334</v>
      </c>
      <c r="H466" s="60" t="s">
        <v>1368</v>
      </c>
      <c r="I466" s="94">
        <v>41640</v>
      </c>
      <c r="J466" s="108">
        <v>43524</v>
      </c>
      <c r="K466" s="76" t="s">
        <v>1911</v>
      </c>
      <c r="L466" s="109">
        <v>4881188.55</v>
      </c>
      <c r="M466" s="109">
        <v>4871348.55</v>
      </c>
      <c r="N466" s="110">
        <v>4140646.26</v>
      </c>
    </row>
    <row r="467" spans="1:14" ht="78.75" x14ac:dyDescent="0.25">
      <c r="A467" s="72">
        <v>464</v>
      </c>
      <c r="B467" s="60" t="s">
        <v>1912</v>
      </c>
      <c r="C467" s="60" t="s">
        <v>1913</v>
      </c>
      <c r="D467" s="60" t="s">
        <v>1914</v>
      </c>
      <c r="E467" s="60" t="s">
        <v>1757</v>
      </c>
      <c r="F467" s="60" t="s">
        <v>789</v>
      </c>
      <c r="G467" s="60" t="s">
        <v>790</v>
      </c>
      <c r="H467" s="60" t="s">
        <v>1915</v>
      </c>
      <c r="I467" s="94">
        <v>41640</v>
      </c>
      <c r="J467" s="108">
        <v>44286</v>
      </c>
      <c r="K467" s="76" t="s">
        <v>1916</v>
      </c>
      <c r="L467" s="109">
        <v>10601832.01</v>
      </c>
      <c r="M467" s="109">
        <v>8747797.8800000008</v>
      </c>
      <c r="N467" s="110">
        <v>7435628.1900000004</v>
      </c>
    </row>
    <row r="468" spans="1:14" ht="199.5" customHeight="1" x14ac:dyDescent="0.25">
      <c r="A468" s="72">
        <v>465</v>
      </c>
      <c r="B468" s="60" t="s">
        <v>1917</v>
      </c>
      <c r="C468" s="60" t="s">
        <v>1918</v>
      </c>
      <c r="D468" s="60" t="s">
        <v>1765</v>
      </c>
      <c r="E468" s="60" t="s">
        <v>923</v>
      </c>
      <c r="F468" s="60" t="s">
        <v>670</v>
      </c>
      <c r="G468" s="60" t="s">
        <v>671</v>
      </c>
      <c r="H468" s="60" t="s">
        <v>1766</v>
      </c>
      <c r="I468" s="94">
        <v>41640</v>
      </c>
      <c r="J468" s="108">
        <v>43830</v>
      </c>
      <c r="K468" s="76" t="s">
        <v>3960</v>
      </c>
      <c r="L468" s="109">
        <v>11175540</v>
      </c>
      <c r="M468" s="109">
        <v>11175540</v>
      </c>
      <c r="N468" s="110">
        <v>9499209</v>
      </c>
    </row>
    <row r="469" spans="1:14" ht="112.5" x14ac:dyDescent="0.25">
      <c r="A469" s="72">
        <v>466</v>
      </c>
      <c r="B469" s="60" t="s">
        <v>1919</v>
      </c>
      <c r="C469" s="60" t="s">
        <v>1920</v>
      </c>
      <c r="D469" s="60" t="s">
        <v>1921</v>
      </c>
      <c r="E469" s="60" t="s">
        <v>967</v>
      </c>
      <c r="F469" s="60" t="s">
        <v>337</v>
      </c>
      <c r="G469" s="60" t="s">
        <v>1922</v>
      </c>
      <c r="H469" s="60" t="s">
        <v>1923</v>
      </c>
      <c r="I469" s="94">
        <v>41640</v>
      </c>
      <c r="J469" s="108">
        <v>43555</v>
      </c>
      <c r="K469" s="76" t="s">
        <v>2812</v>
      </c>
      <c r="L469" s="109">
        <v>14790888.699999999</v>
      </c>
      <c r="M469" s="109">
        <v>13947943.15</v>
      </c>
      <c r="N469" s="110">
        <v>11855751.67</v>
      </c>
    </row>
    <row r="470" spans="1:14" ht="112.5" x14ac:dyDescent="0.25">
      <c r="A470" s="72">
        <v>467</v>
      </c>
      <c r="B470" s="60" t="s">
        <v>1924</v>
      </c>
      <c r="C470" s="60" t="s">
        <v>1925</v>
      </c>
      <c r="D470" s="60" t="s">
        <v>1283</v>
      </c>
      <c r="E470" s="60" t="s">
        <v>894</v>
      </c>
      <c r="F470" s="60" t="s">
        <v>127</v>
      </c>
      <c r="G470" s="60" t="s">
        <v>681</v>
      </c>
      <c r="H470" s="60" t="s">
        <v>1823</v>
      </c>
      <c r="I470" s="94">
        <v>41640</v>
      </c>
      <c r="J470" s="108">
        <v>44165</v>
      </c>
      <c r="K470" s="76" t="s">
        <v>2813</v>
      </c>
      <c r="L470" s="109">
        <v>24896577.530000001</v>
      </c>
      <c r="M470" s="109">
        <v>24850191.530000001</v>
      </c>
      <c r="N470" s="110">
        <v>21122662.800000001</v>
      </c>
    </row>
    <row r="471" spans="1:14" ht="67.5" x14ac:dyDescent="0.25">
      <c r="A471" s="72">
        <v>468</v>
      </c>
      <c r="B471" s="60" t="s">
        <v>1926</v>
      </c>
      <c r="C471" s="60" t="s">
        <v>1927</v>
      </c>
      <c r="D471" s="60" t="s">
        <v>1264</v>
      </c>
      <c r="E471" s="60" t="s">
        <v>909</v>
      </c>
      <c r="F471" s="60" t="s">
        <v>72</v>
      </c>
      <c r="G471" s="60" t="s">
        <v>675</v>
      </c>
      <c r="H471" s="60" t="s">
        <v>1292</v>
      </c>
      <c r="I471" s="94">
        <v>41640</v>
      </c>
      <c r="J471" s="108">
        <v>44561</v>
      </c>
      <c r="K471" s="76" t="s">
        <v>1928</v>
      </c>
      <c r="L471" s="109">
        <v>33741575.649999999</v>
      </c>
      <c r="M471" s="109">
        <v>24680172.579999998</v>
      </c>
      <c r="N471" s="110">
        <v>19744138.059999999</v>
      </c>
    </row>
    <row r="472" spans="1:14" ht="78.75" x14ac:dyDescent="0.25">
      <c r="A472" s="72">
        <v>469</v>
      </c>
      <c r="B472" s="60" t="s">
        <v>1929</v>
      </c>
      <c r="C472" s="60" t="s">
        <v>1930</v>
      </c>
      <c r="D472" s="60" t="s">
        <v>1931</v>
      </c>
      <c r="E472" s="60" t="s">
        <v>930</v>
      </c>
      <c r="F472" s="60" t="s">
        <v>151</v>
      </c>
      <c r="G472" s="60" t="s">
        <v>1932</v>
      </c>
      <c r="H472" s="60" t="s">
        <v>2814</v>
      </c>
      <c r="I472" s="94">
        <v>41640</v>
      </c>
      <c r="J472" s="108">
        <v>43585</v>
      </c>
      <c r="K472" s="76" t="s">
        <v>1933</v>
      </c>
      <c r="L472" s="109">
        <v>12636607.470000001</v>
      </c>
      <c r="M472" s="109">
        <v>12636607.470000001</v>
      </c>
      <c r="N472" s="110">
        <v>10741116.34</v>
      </c>
    </row>
    <row r="473" spans="1:14" ht="78.75" x14ac:dyDescent="0.25">
      <c r="A473" s="72">
        <v>470</v>
      </c>
      <c r="B473" s="60" t="s">
        <v>1934</v>
      </c>
      <c r="C473" s="60" t="s">
        <v>1935</v>
      </c>
      <c r="D473" s="60" t="s">
        <v>3251</v>
      </c>
      <c r="E473" s="60" t="s">
        <v>909</v>
      </c>
      <c r="F473" s="60" t="s">
        <v>72</v>
      </c>
      <c r="G473" s="60" t="s">
        <v>1277</v>
      </c>
      <c r="H473" s="60" t="s">
        <v>1294</v>
      </c>
      <c r="I473" s="94">
        <v>41640</v>
      </c>
      <c r="J473" s="108">
        <v>43465</v>
      </c>
      <c r="K473" s="76" t="s">
        <v>1936</v>
      </c>
      <c r="L473" s="109">
        <v>6916469.3600000003</v>
      </c>
      <c r="M473" s="109">
        <v>6910319.3600000003</v>
      </c>
      <c r="N473" s="110">
        <v>5528255.4800000004</v>
      </c>
    </row>
    <row r="474" spans="1:14" ht="78.75" x14ac:dyDescent="0.25">
      <c r="A474" s="72">
        <v>471</v>
      </c>
      <c r="B474" s="60" t="s">
        <v>1937</v>
      </c>
      <c r="C474" s="60" t="s">
        <v>1938</v>
      </c>
      <c r="D474" s="60" t="s">
        <v>1113</v>
      </c>
      <c r="E474" s="60" t="s">
        <v>939</v>
      </c>
      <c r="F474" s="60" t="s">
        <v>333</v>
      </c>
      <c r="G474" s="60" t="s">
        <v>846</v>
      </c>
      <c r="H474" s="60" t="s">
        <v>1140</v>
      </c>
      <c r="I474" s="94">
        <v>41640</v>
      </c>
      <c r="J474" s="108">
        <v>43646</v>
      </c>
      <c r="K474" s="76" t="s">
        <v>1939</v>
      </c>
      <c r="L474" s="109">
        <v>11789005.16</v>
      </c>
      <c r="M474" s="109">
        <v>11783870.939999999</v>
      </c>
      <c r="N474" s="110">
        <v>10016290.289999999</v>
      </c>
    </row>
    <row r="475" spans="1:14" ht="168.75" x14ac:dyDescent="0.25">
      <c r="A475" s="72">
        <v>472</v>
      </c>
      <c r="B475" s="60" t="s">
        <v>1940</v>
      </c>
      <c r="C475" s="60" t="s">
        <v>1941</v>
      </c>
      <c r="D475" s="60" t="s">
        <v>1942</v>
      </c>
      <c r="E475" s="60" t="s">
        <v>894</v>
      </c>
      <c r="F475" s="60" t="s">
        <v>127</v>
      </c>
      <c r="G475" s="60" t="s">
        <v>1943</v>
      </c>
      <c r="H475" s="60" t="s">
        <v>1944</v>
      </c>
      <c r="I475" s="94">
        <v>41640</v>
      </c>
      <c r="J475" s="108">
        <v>43585</v>
      </c>
      <c r="K475" s="76" t="s">
        <v>1945</v>
      </c>
      <c r="L475" s="109">
        <v>5320708.5</v>
      </c>
      <c r="M475" s="109">
        <v>5307698.3499999996</v>
      </c>
      <c r="N475" s="110">
        <v>4495753.17</v>
      </c>
    </row>
    <row r="476" spans="1:14" ht="67.5" x14ac:dyDescent="0.25">
      <c r="A476" s="72">
        <v>473</v>
      </c>
      <c r="B476" s="60" t="s">
        <v>1946</v>
      </c>
      <c r="C476" s="60" t="s">
        <v>1947</v>
      </c>
      <c r="D476" s="60" t="s">
        <v>898</v>
      </c>
      <c r="E476" s="60" t="s">
        <v>896</v>
      </c>
      <c r="F476" s="60" t="s">
        <v>44</v>
      </c>
      <c r="G476" s="60" t="s">
        <v>45</v>
      </c>
      <c r="H476" s="60" t="s">
        <v>2409</v>
      </c>
      <c r="I476" s="94">
        <v>41640</v>
      </c>
      <c r="J476" s="108">
        <v>44165</v>
      </c>
      <c r="K476" s="76" t="s">
        <v>1948</v>
      </c>
      <c r="L476" s="109">
        <v>15786372.58</v>
      </c>
      <c r="M476" s="109">
        <v>12803602.109999999</v>
      </c>
      <c r="N476" s="110">
        <v>10883061.789999999</v>
      </c>
    </row>
    <row r="477" spans="1:14" ht="67.5" x14ac:dyDescent="0.25">
      <c r="A477" s="72">
        <v>474</v>
      </c>
      <c r="B477" s="60" t="s">
        <v>1949</v>
      </c>
      <c r="C477" s="60" t="s">
        <v>1950</v>
      </c>
      <c r="D477" s="60" t="s">
        <v>1699</v>
      </c>
      <c r="E477" s="60" t="s">
        <v>912</v>
      </c>
      <c r="F477" s="60" t="s">
        <v>237</v>
      </c>
      <c r="G477" s="60" t="s">
        <v>1700</v>
      </c>
      <c r="H477" s="60" t="s">
        <v>1701</v>
      </c>
      <c r="I477" s="94">
        <v>41640</v>
      </c>
      <c r="J477" s="108">
        <v>43921</v>
      </c>
      <c r="K477" s="76" t="s">
        <v>1951</v>
      </c>
      <c r="L477" s="109">
        <v>28434889.41</v>
      </c>
      <c r="M477" s="109">
        <v>27453836.800000001</v>
      </c>
      <c r="N477" s="110">
        <v>23335761.280000001</v>
      </c>
    </row>
    <row r="478" spans="1:14" ht="56.25" x14ac:dyDescent="0.25">
      <c r="A478" s="72">
        <v>475</v>
      </c>
      <c r="B478" s="60" t="s">
        <v>1952</v>
      </c>
      <c r="C478" s="60" t="s">
        <v>1953</v>
      </c>
      <c r="D478" s="60" t="s">
        <v>1954</v>
      </c>
      <c r="E478" s="60" t="s">
        <v>906</v>
      </c>
      <c r="F478" s="60" t="s">
        <v>246</v>
      </c>
      <c r="G478" s="60" t="s">
        <v>700</v>
      </c>
      <c r="H478" s="60" t="s">
        <v>1955</v>
      </c>
      <c r="I478" s="94">
        <v>41640</v>
      </c>
      <c r="J478" s="108">
        <v>43861</v>
      </c>
      <c r="K478" s="76" t="s">
        <v>1956</v>
      </c>
      <c r="L478" s="109">
        <v>8830720</v>
      </c>
      <c r="M478" s="109">
        <v>8776600</v>
      </c>
      <c r="N478" s="110">
        <v>7460110</v>
      </c>
    </row>
    <row r="479" spans="1:14" ht="123.75" x14ac:dyDescent="0.25">
      <c r="A479" s="72">
        <v>476</v>
      </c>
      <c r="B479" s="60" t="s">
        <v>1957</v>
      </c>
      <c r="C479" s="60" t="s">
        <v>1958</v>
      </c>
      <c r="D479" s="60" t="s">
        <v>1118</v>
      </c>
      <c r="E479" s="60" t="s">
        <v>920</v>
      </c>
      <c r="F479" s="60" t="s">
        <v>167</v>
      </c>
      <c r="G479" s="60" t="s">
        <v>807</v>
      </c>
      <c r="H479" s="60" t="s">
        <v>1142</v>
      </c>
      <c r="I479" s="94">
        <v>41640</v>
      </c>
      <c r="J479" s="108">
        <v>43434</v>
      </c>
      <c r="K479" s="76" t="s">
        <v>2815</v>
      </c>
      <c r="L479" s="109">
        <v>10860656.810000001</v>
      </c>
      <c r="M479" s="109">
        <v>10715338.710000001</v>
      </c>
      <c r="N479" s="110">
        <v>9108037.9000000004</v>
      </c>
    </row>
    <row r="480" spans="1:14" ht="56.25" x14ac:dyDescent="0.25">
      <c r="A480" s="72">
        <v>477</v>
      </c>
      <c r="B480" s="60" t="s">
        <v>1959</v>
      </c>
      <c r="C480" s="60" t="s">
        <v>1960</v>
      </c>
      <c r="D480" s="60" t="s">
        <v>1756</v>
      </c>
      <c r="E480" s="60" t="s">
        <v>1757</v>
      </c>
      <c r="F480" s="60" t="s">
        <v>347</v>
      </c>
      <c r="G480" s="60" t="s">
        <v>1758</v>
      </c>
      <c r="H480" s="60" t="s">
        <v>1759</v>
      </c>
      <c r="I480" s="94">
        <v>41640</v>
      </c>
      <c r="J480" s="108">
        <v>44651</v>
      </c>
      <c r="K480" s="76" t="s">
        <v>1961</v>
      </c>
      <c r="L480" s="109">
        <v>27432339.760000002</v>
      </c>
      <c r="M480" s="109">
        <v>27133831.850000001</v>
      </c>
      <c r="N480" s="110">
        <v>23063757.07</v>
      </c>
    </row>
    <row r="481" spans="1:14" ht="78.75" x14ac:dyDescent="0.25">
      <c r="A481" s="72">
        <v>478</v>
      </c>
      <c r="B481" s="60" t="s">
        <v>1962</v>
      </c>
      <c r="C481" s="60" t="s">
        <v>1963</v>
      </c>
      <c r="D481" s="60" t="s">
        <v>1964</v>
      </c>
      <c r="E481" s="60" t="s">
        <v>930</v>
      </c>
      <c r="F481" s="60" t="s">
        <v>151</v>
      </c>
      <c r="G481" s="60" t="s">
        <v>1965</v>
      </c>
      <c r="H481" s="60" t="s">
        <v>1966</v>
      </c>
      <c r="I481" s="94">
        <v>41640</v>
      </c>
      <c r="J481" s="108">
        <v>43982</v>
      </c>
      <c r="K481" s="76" t="s">
        <v>1967</v>
      </c>
      <c r="L481" s="109">
        <v>16922114.550000001</v>
      </c>
      <c r="M481" s="109">
        <v>16713524.529999999</v>
      </c>
      <c r="N481" s="110">
        <v>14206495.85</v>
      </c>
    </row>
    <row r="482" spans="1:14" ht="78.75" x14ac:dyDescent="0.25">
      <c r="A482" s="72">
        <v>479</v>
      </c>
      <c r="B482" s="60" t="s">
        <v>1968</v>
      </c>
      <c r="C482" s="60" t="s">
        <v>1969</v>
      </c>
      <c r="D482" s="60" t="s">
        <v>1826</v>
      </c>
      <c r="E482" s="60" t="s">
        <v>920</v>
      </c>
      <c r="F482" s="60" t="s">
        <v>167</v>
      </c>
      <c r="G482" s="60" t="s">
        <v>1827</v>
      </c>
      <c r="H482" s="60" t="s">
        <v>1828</v>
      </c>
      <c r="I482" s="94">
        <v>41640</v>
      </c>
      <c r="J482" s="108">
        <v>44500</v>
      </c>
      <c r="K482" s="76" t="s">
        <v>1970</v>
      </c>
      <c r="L482" s="109">
        <v>28613289.399999999</v>
      </c>
      <c r="M482" s="109">
        <v>27809434.539999999</v>
      </c>
      <c r="N482" s="110">
        <v>23638019.350000001</v>
      </c>
    </row>
    <row r="483" spans="1:14" ht="96" customHeight="1" x14ac:dyDescent="0.25">
      <c r="A483" s="72">
        <v>480</v>
      </c>
      <c r="B483" s="60" t="s">
        <v>1971</v>
      </c>
      <c r="C483" s="60" t="s">
        <v>1972</v>
      </c>
      <c r="D483" s="60" t="s">
        <v>1973</v>
      </c>
      <c r="E483" s="60" t="s">
        <v>923</v>
      </c>
      <c r="F483" s="60" t="s">
        <v>884</v>
      </c>
      <c r="G483" s="60" t="s">
        <v>1974</v>
      </c>
      <c r="H483" s="60" t="s">
        <v>1975</v>
      </c>
      <c r="I483" s="94">
        <v>43101</v>
      </c>
      <c r="J483" s="108">
        <v>43921</v>
      </c>
      <c r="K483" s="76" t="s">
        <v>1976</v>
      </c>
      <c r="L483" s="109">
        <v>29076719.850000001</v>
      </c>
      <c r="M483" s="109">
        <v>28686562.109999999</v>
      </c>
      <c r="N483" s="110">
        <v>24383577.789999999</v>
      </c>
    </row>
    <row r="484" spans="1:14" ht="111.75" customHeight="1" x14ac:dyDescent="0.25">
      <c r="A484" s="72">
        <v>481</v>
      </c>
      <c r="B484" s="60" t="s">
        <v>1977</v>
      </c>
      <c r="C484" s="60" t="s">
        <v>1978</v>
      </c>
      <c r="D484" s="60" t="s">
        <v>1133</v>
      </c>
      <c r="E484" s="60" t="s">
        <v>909</v>
      </c>
      <c r="F484" s="60" t="s">
        <v>72</v>
      </c>
      <c r="G484" s="60" t="s">
        <v>327</v>
      </c>
      <c r="H484" s="60" t="s">
        <v>1147</v>
      </c>
      <c r="I484" s="94">
        <v>41640</v>
      </c>
      <c r="J484" s="108">
        <v>43738</v>
      </c>
      <c r="K484" s="76" t="s">
        <v>1979</v>
      </c>
      <c r="L484" s="109">
        <v>12781078.609999999</v>
      </c>
      <c r="M484" s="109">
        <v>12776578.609999999</v>
      </c>
      <c r="N484" s="110">
        <v>10221262.880000001</v>
      </c>
    </row>
    <row r="485" spans="1:14" ht="141.75" customHeight="1" x14ac:dyDescent="0.25">
      <c r="A485" s="72">
        <v>482</v>
      </c>
      <c r="B485" s="60" t="s">
        <v>1980</v>
      </c>
      <c r="C485" s="60" t="s">
        <v>1981</v>
      </c>
      <c r="D485" s="60" t="s">
        <v>1982</v>
      </c>
      <c r="E485" s="60" t="s">
        <v>909</v>
      </c>
      <c r="F485" s="60" t="s">
        <v>72</v>
      </c>
      <c r="G485" s="60" t="s">
        <v>1983</v>
      </c>
      <c r="H485" s="60" t="s">
        <v>1984</v>
      </c>
      <c r="I485" s="94">
        <v>41640</v>
      </c>
      <c r="J485" s="108">
        <v>43524</v>
      </c>
      <c r="K485" s="76" t="s">
        <v>1985</v>
      </c>
      <c r="L485" s="109">
        <v>11809377.039999999</v>
      </c>
      <c r="M485" s="109">
        <v>11243100</v>
      </c>
      <c r="N485" s="110">
        <v>8994480</v>
      </c>
    </row>
    <row r="486" spans="1:14" ht="147.75" customHeight="1" x14ac:dyDescent="0.25">
      <c r="A486" s="72">
        <v>483</v>
      </c>
      <c r="B486" s="60" t="s">
        <v>1986</v>
      </c>
      <c r="C486" s="60" t="s">
        <v>1987</v>
      </c>
      <c r="D486" s="60" t="s">
        <v>1274</v>
      </c>
      <c r="E486" s="60" t="s">
        <v>909</v>
      </c>
      <c r="F486" s="60" t="s">
        <v>72</v>
      </c>
      <c r="G486" s="60" t="s">
        <v>687</v>
      </c>
      <c r="H486" s="60" t="s">
        <v>1809</v>
      </c>
      <c r="I486" s="94">
        <v>41640</v>
      </c>
      <c r="J486" s="108">
        <v>43676</v>
      </c>
      <c r="K486" s="76" t="s">
        <v>1988</v>
      </c>
      <c r="L486" s="109">
        <v>7911762.6399999997</v>
      </c>
      <c r="M486" s="109">
        <v>7910532.6399999997</v>
      </c>
      <c r="N486" s="110">
        <v>6328426.1100000003</v>
      </c>
    </row>
    <row r="487" spans="1:14" ht="81" customHeight="1" x14ac:dyDescent="0.25">
      <c r="A487" s="72">
        <v>484</v>
      </c>
      <c r="B487" s="60" t="s">
        <v>1989</v>
      </c>
      <c r="C487" s="60" t="s">
        <v>1990</v>
      </c>
      <c r="D487" s="60" t="s">
        <v>1195</v>
      </c>
      <c r="E487" s="60" t="s">
        <v>909</v>
      </c>
      <c r="F487" s="60" t="s">
        <v>72</v>
      </c>
      <c r="G487" s="60" t="s">
        <v>100</v>
      </c>
      <c r="H487" s="60" t="s">
        <v>101</v>
      </c>
      <c r="I487" s="94">
        <v>41640</v>
      </c>
      <c r="J487" s="108">
        <v>44408</v>
      </c>
      <c r="K487" s="76" t="s">
        <v>1991</v>
      </c>
      <c r="L487" s="109">
        <v>19712066.82</v>
      </c>
      <c r="M487" s="109">
        <v>19496950.359999999</v>
      </c>
      <c r="N487" s="110">
        <v>15597560.279999999</v>
      </c>
    </row>
    <row r="488" spans="1:14" ht="33.75" x14ac:dyDescent="0.25">
      <c r="A488" s="72">
        <v>485</v>
      </c>
      <c r="B488" s="60" t="s">
        <v>1992</v>
      </c>
      <c r="C488" s="60" t="s">
        <v>1993</v>
      </c>
      <c r="D488" s="60" t="s">
        <v>1291</v>
      </c>
      <c r="E488" s="60" t="s">
        <v>909</v>
      </c>
      <c r="F488" s="60" t="s">
        <v>72</v>
      </c>
      <c r="G488" s="60" t="s">
        <v>842</v>
      </c>
      <c r="H488" s="60" t="s">
        <v>2227</v>
      </c>
      <c r="I488" s="94">
        <v>41640</v>
      </c>
      <c r="J488" s="108">
        <v>43343</v>
      </c>
      <c r="K488" s="76" t="s">
        <v>1994</v>
      </c>
      <c r="L488" s="109">
        <v>5420669.4500000002</v>
      </c>
      <c r="M488" s="109">
        <v>5420669.4500000002</v>
      </c>
      <c r="N488" s="110">
        <v>4336535.5599999996</v>
      </c>
    </row>
    <row r="489" spans="1:14" ht="67.5" x14ac:dyDescent="0.25">
      <c r="A489" s="72">
        <v>486</v>
      </c>
      <c r="B489" s="60" t="s">
        <v>1995</v>
      </c>
      <c r="C489" s="60" t="s">
        <v>1996</v>
      </c>
      <c r="D489" s="60" t="s">
        <v>1997</v>
      </c>
      <c r="E489" s="60" t="s">
        <v>930</v>
      </c>
      <c r="F489" s="60" t="s">
        <v>151</v>
      </c>
      <c r="G489" s="60" t="s">
        <v>1998</v>
      </c>
      <c r="H489" s="60" t="s">
        <v>1999</v>
      </c>
      <c r="I489" s="94">
        <v>41640</v>
      </c>
      <c r="J489" s="108">
        <v>43465</v>
      </c>
      <c r="K489" s="76" t="s">
        <v>2000</v>
      </c>
      <c r="L489" s="109">
        <v>10118275.060000001</v>
      </c>
      <c r="M489" s="109">
        <v>8976990.3499999996</v>
      </c>
      <c r="N489" s="110">
        <v>7630441.79</v>
      </c>
    </row>
    <row r="490" spans="1:14" ht="67.5" x14ac:dyDescent="0.25">
      <c r="A490" s="72">
        <v>487</v>
      </c>
      <c r="B490" s="60" t="s">
        <v>2001</v>
      </c>
      <c r="C490" s="60" t="s">
        <v>2002</v>
      </c>
      <c r="D490" s="60" t="s">
        <v>1840</v>
      </c>
      <c r="E490" s="60" t="s">
        <v>930</v>
      </c>
      <c r="F490" s="60" t="s">
        <v>151</v>
      </c>
      <c r="G490" s="60" t="s">
        <v>772</v>
      </c>
      <c r="H490" s="60" t="s">
        <v>1841</v>
      </c>
      <c r="I490" s="94">
        <v>41640</v>
      </c>
      <c r="J490" s="108">
        <v>43738</v>
      </c>
      <c r="K490" s="76" t="s">
        <v>2003</v>
      </c>
      <c r="L490" s="109">
        <v>19168595.190000001</v>
      </c>
      <c r="M490" s="109">
        <v>19168595.190000001</v>
      </c>
      <c r="N490" s="110">
        <v>16293305.91</v>
      </c>
    </row>
    <row r="491" spans="1:14" ht="90" x14ac:dyDescent="0.25">
      <c r="A491" s="72">
        <v>488</v>
      </c>
      <c r="B491" s="60" t="s">
        <v>2004</v>
      </c>
      <c r="C491" s="60" t="s">
        <v>2005</v>
      </c>
      <c r="D491" s="60" t="s">
        <v>2006</v>
      </c>
      <c r="E491" s="60" t="s">
        <v>923</v>
      </c>
      <c r="F491" s="60" t="s">
        <v>670</v>
      </c>
      <c r="G491" s="60" t="s">
        <v>671</v>
      </c>
      <c r="H491" s="60" t="s">
        <v>2806</v>
      </c>
      <c r="I491" s="94">
        <v>41640</v>
      </c>
      <c r="J491" s="108">
        <v>44227</v>
      </c>
      <c r="K491" s="76" t="s">
        <v>2007</v>
      </c>
      <c r="L491" s="109">
        <v>31106619.27</v>
      </c>
      <c r="M491" s="109">
        <v>29601804.510000002</v>
      </c>
      <c r="N491" s="110">
        <v>25161533.829999998</v>
      </c>
    </row>
    <row r="492" spans="1:14" ht="33.75" x14ac:dyDescent="0.25">
      <c r="A492" s="72">
        <v>489</v>
      </c>
      <c r="B492" s="60" t="s">
        <v>1289</v>
      </c>
      <c r="C492" s="60" t="s">
        <v>1290</v>
      </c>
      <c r="D492" s="60" t="s">
        <v>1291</v>
      </c>
      <c r="E492" s="60" t="s">
        <v>909</v>
      </c>
      <c r="F492" s="60" t="s">
        <v>72</v>
      </c>
      <c r="G492" s="60" t="s">
        <v>842</v>
      </c>
      <c r="H492" s="60" t="s">
        <v>2816</v>
      </c>
      <c r="I492" s="94">
        <v>41640</v>
      </c>
      <c r="J492" s="108">
        <v>43038</v>
      </c>
      <c r="K492" s="76" t="s">
        <v>1301</v>
      </c>
      <c r="L492" s="109">
        <v>13240841.779999999</v>
      </c>
      <c r="M492" s="109">
        <v>12288594.83</v>
      </c>
      <c r="N492" s="110">
        <v>9830875.8599999994</v>
      </c>
    </row>
    <row r="493" spans="1:14" ht="33.75" x14ac:dyDescent="0.25">
      <c r="A493" s="72">
        <v>490</v>
      </c>
      <c r="B493" s="60" t="s">
        <v>2008</v>
      </c>
      <c r="C493" s="60" t="s">
        <v>2009</v>
      </c>
      <c r="D493" s="60" t="s">
        <v>947</v>
      </c>
      <c r="E493" s="60" t="s">
        <v>948</v>
      </c>
      <c r="F493" s="60" t="s">
        <v>137</v>
      </c>
      <c r="G493" s="60" t="s">
        <v>138</v>
      </c>
      <c r="H493" s="60" t="s">
        <v>139</v>
      </c>
      <c r="I493" s="94">
        <v>41640</v>
      </c>
      <c r="J493" s="108">
        <v>43555</v>
      </c>
      <c r="K493" s="76" t="s">
        <v>2010</v>
      </c>
      <c r="L493" s="109">
        <v>22835000</v>
      </c>
      <c r="M493" s="109">
        <v>20035000</v>
      </c>
      <c r="N493" s="110">
        <v>17029750</v>
      </c>
    </row>
    <row r="494" spans="1:14" ht="78.75" x14ac:dyDescent="0.25">
      <c r="A494" s="72">
        <v>491</v>
      </c>
      <c r="B494" s="60" t="s">
        <v>2011</v>
      </c>
      <c r="C494" s="60" t="s">
        <v>2012</v>
      </c>
      <c r="D494" s="60" t="s">
        <v>2013</v>
      </c>
      <c r="E494" s="60" t="s">
        <v>906</v>
      </c>
      <c r="F494" s="60" t="s">
        <v>246</v>
      </c>
      <c r="G494" s="60" t="s">
        <v>2014</v>
      </c>
      <c r="H494" s="60" t="s">
        <v>2015</v>
      </c>
      <c r="I494" s="94">
        <v>41640</v>
      </c>
      <c r="J494" s="108">
        <v>43220</v>
      </c>
      <c r="K494" s="76" t="s">
        <v>2016</v>
      </c>
      <c r="L494" s="109">
        <v>11950087.26</v>
      </c>
      <c r="M494" s="109">
        <v>11947602.66</v>
      </c>
      <c r="N494" s="110">
        <v>10155462.26</v>
      </c>
    </row>
    <row r="495" spans="1:14" ht="129" customHeight="1" x14ac:dyDescent="0.25">
      <c r="A495" s="72">
        <v>492</v>
      </c>
      <c r="B495" s="60" t="s">
        <v>2017</v>
      </c>
      <c r="C495" s="60" t="s">
        <v>2018</v>
      </c>
      <c r="D495" s="60" t="s">
        <v>3251</v>
      </c>
      <c r="E495" s="60" t="s">
        <v>909</v>
      </c>
      <c r="F495" s="60" t="s">
        <v>72</v>
      </c>
      <c r="G495" s="60" t="s">
        <v>1277</v>
      </c>
      <c r="H495" s="60" t="s">
        <v>1294</v>
      </c>
      <c r="I495" s="94">
        <v>41640</v>
      </c>
      <c r="J495" s="108">
        <v>43616</v>
      </c>
      <c r="K495" s="76" t="s">
        <v>2019</v>
      </c>
      <c r="L495" s="109">
        <v>46709481.850000001</v>
      </c>
      <c r="M495" s="109">
        <v>46708251.850000001</v>
      </c>
      <c r="N495" s="110">
        <v>37366601.479999997</v>
      </c>
    </row>
    <row r="496" spans="1:14" ht="184.5" customHeight="1" x14ac:dyDescent="0.25">
      <c r="A496" s="72">
        <v>493</v>
      </c>
      <c r="B496" s="60" t="s">
        <v>2260</v>
      </c>
      <c r="C496" s="60" t="s">
        <v>2266</v>
      </c>
      <c r="D496" s="60" t="s">
        <v>1857</v>
      </c>
      <c r="E496" s="60" t="s">
        <v>909</v>
      </c>
      <c r="F496" s="60" t="s">
        <v>72</v>
      </c>
      <c r="G496" s="60" t="s">
        <v>1858</v>
      </c>
      <c r="H496" s="60" t="s">
        <v>1859</v>
      </c>
      <c r="I496" s="94">
        <v>41640</v>
      </c>
      <c r="J496" s="108">
        <v>43465</v>
      </c>
      <c r="K496" s="76" t="s">
        <v>3961</v>
      </c>
      <c r="L496" s="109">
        <v>1845163.69</v>
      </c>
      <c r="M496" s="109">
        <v>1140662</v>
      </c>
      <c r="N496" s="110">
        <v>912529.6</v>
      </c>
    </row>
    <row r="497" spans="1:14" ht="191.25" x14ac:dyDescent="0.25">
      <c r="A497" s="72">
        <v>494</v>
      </c>
      <c r="B497" s="106" t="s">
        <v>2261</v>
      </c>
      <c r="C497" s="106" t="s">
        <v>2817</v>
      </c>
      <c r="D497" s="106" t="s">
        <v>1022</v>
      </c>
      <c r="E497" s="106" t="s">
        <v>939</v>
      </c>
      <c r="F497" s="106" t="s">
        <v>333</v>
      </c>
      <c r="G497" s="106" t="s">
        <v>334</v>
      </c>
      <c r="H497" s="106" t="s">
        <v>1368</v>
      </c>
      <c r="I497" s="94">
        <v>41640</v>
      </c>
      <c r="J497" s="108">
        <v>43465</v>
      </c>
      <c r="K497" s="76" t="s">
        <v>2267</v>
      </c>
      <c r="L497" s="109">
        <v>1932312.13</v>
      </c>
      <c r="M497" s="109">
        <v>1150000</v>
      </c>
      <c r="N497" s="110">
        <v>977500</v>
      </c>
    </row>
    <row r="498" spans="1:14" ht="234" customHeight="1" x14ac:dyDescent="0.25">
      <c r="A498" s="72">
        <v>495</v>
      </c>
      <c r="B498" s="60" t="s">
        <v>2262</v>
      </c>
      <c r="C498" s="60" t="s">
        <v>2818</v>
      </c>
      <c r="D498" s="60" t="s">
        <v>1167</v>
      </c>
      <c r="E498" s="60" t="s">
        <v>912</v>
      </c>
      <c r="F498" s="60" t="s">
        <v>237</v>
      </c>
      <c r="G498" s="60" t="s">
        <v>343</v>
      </c>
      <c r="H498" s="60" t="s">
        <v>1168</v>
      </c>
      <c r="I498" s="94">
        <v>41640</v>
      </c>
      <c r="J498" s="108">
        <v>43465</v>
      </c>
      <c r="K498" s="76" t="s">
        <v>2268</v>
      </c>
      <c r="L498" s="109">
        <v>1816801.37</v>
      </c>
      <c r="M498" s="109">
        <v>1150000</v>
      </c>
      <c r="N498" s="110">
        <v>977500</v>
      </c>
    </row>
    <row r="499" spans="1:14" ht="180" x14ac:dyDescent="0.25">
      <c r="A499" s="72">
        <v>496</v>
      </c>
      <c r="B499" s="60" t="s">
        <v>2263</v>
      </c>
      <c r="C499" s="60" t="s">
        <v>2819</v>
      </c>
      <c r="D499" s="60" t="s">
        <v>1973</v>
      </c>
      <c r="E499" s="60" t="s">
        <v>923</v>
      </c>
      <c r="F499" s="60" t="s">
        <v>884</v>
      </c>
      <c r="G499" s="60" t="s">
        <v>1974</v>
      </c>
      <c r="H499" s="60" t="s">
        <v>1975</v>
      </c>
      <c r="I499" s="94">
        <v>41640</v>
      </c>
      <c r="J499" s="108">
        <v>43312</v>
      </c>
      <c r="K499" s="76" t="s">
        <v>2269</v>
      </c>
      <c r="L499" s="109">
        <v>5824129.9900000002</v>
      </c>
      <c r="M499" s="109">
        <v>1130000</v>
      </c>
      <c r="N499" s="110">
        <v>960500</v>
      </c>
    </row>
    <row r="500" spans="1:14" ht="157.5" x14ac:dyDescent="0.25">
      <c r="A500" s="72">
        <v>497</v>
      </c>
      <c r="B500" s="60" t="s">
        <v>2264</v>
      </c>
      <c r="C500" s="60" t="s">
        <v>2820</v>
      </c>
      <c r="D500" s="60" t="s">
        <v>1840</v>
      </c>
      <c r="E500" s="60" t="s">
        <v>930</v>
      </c>
      <c r="F500" s="60" t="s">
        <v>151</v>
      </c>
      <c r="G500" s="60" t="s">
        <v>772</v>
      </c>
      <c r="H500" s="60" t="s">
        <v>1841</v>
      </c>
      <c r="I500" s="94">
        <v>41640</v>
      </c>
      <c r="J500" s="108">
        <v>43555</v>
      </c>
      <c r="K500" s="76" t="s">
        <v>2270</v>
      </c>
      <c r="L500" s="109">
        <v>2003187.79</v>
      </c>
      <c r="M500" s="109">
        <v>1060000</v>
      </c>
      <c r="N500" s="110">
        <v>901000</v>
      </c>
    </row>
    <row r="501" spans="1:14" ht="126" customHeight="1" x14ac:dyDescent="0.25">
      <c r="A501" s="72">
        <v>498</v>
      </c>
      <c r="B501" s="60" t="s">
        <v>2265</v>
      </c>
      <c r="C501" s="60" t="s">
        <v>2821</v>
      </c>
      <c r="D501" s="60" t="s">
        <v>1870</v>
      </c>
      <c r="E501" s="60" t="s">
        <v>909</v>
      </c>
      <c r="F501" s="60" t="s">
        <v>72</v>
      </c>
      <c r="G501" s="60" t="s">
        <v>850</v>
      </c>
      <c r="H501" s="60" t="s">
        <v>1871</v>
      </c>
      <c r="I501" s="94">
        <v>41640</v>
      </c>
      <c r="J501" s="108">
        <v>43465</v>
      </c>
      <c r="K501" s="76" t="s">
        <v>2271</v>
      </c>
      <c r="L501" s="109">
        <v>2548359.2400000002</v>
      </c>
      <c r="M501" s="109">
        <v>1117225.53</v>
      </c>
      <c r="N501" s="110">
        <v>893780.42</v>
      </c>
    </row>
    <row r="502" spans="1:14" ht="117.75" customHeight="1" x14ac:dyDescent="0.25">
      <c r="A502" s="72">
        <v>499</v>
      </c>
      <c r="B502" s="60" t="s">
        <v>2225</v>
      </c>
      <c r="C502" s="60" t="s">
        <v>2226</v>
      </c>
      <c r="D502" s="60" t="s">
        <v>1291</v>
      </c>
      <c r="E502" s="60" t="s">
        <v>909</v>
      </c>
      <c r="F502" s="60" t="s">
        <v>72</v>
      </c>
      <c r="G502" s="60" t="s">
        <v>842</v>
      </c>
      <c r="H502" s="60" t="s">
        <v>2227</v>
      </c>
      <c r="I502" s="94">
        <v>41640</v>
      </c>
      <c r="J502" s="108">
        <v>43676</v>
      </c>
      <c r="K502" s="76" t="s">
        <v>2822</v>
      </c>
      <c r="L502" s="109">
        <v>6692996</v>
      </c>
      <c r="M502" s="109">
        <v>6538601.7000000002</v>
      </c>
      <c r="N502" s="110">
        <v>5230881.3600000003</v>
      </c>
    </row>
    <row r="503" spans="1:14" ht="88.5" customHeight="1" x14ac:dyDescent="0.25">
      <c r="A503" s="72">
        <v>500</v>
      </c>
      <c r="B503" s="60" t="s">
        <v>2020</v>
      </c>
      <c r="C503" s="60" t="s">
        <v>2021</v>
      </c>
      <c r="D503" s="60" t="s">
        <v>2022</v>
      </c>
      <c r="E503" s="60" t="s">
        <v>901</v>
      </c>
      <c r="F503" s="60" t="s">
        <v>282</v>
      </c>
      <c r="G503" s="60" t="s">
        <v>2023</v>
      </c>
      <c r="H503" s="60" t="s">
        <v>2024</v>
      </c>
      <c r="I503" s="94">
        <v>41640</v>
      </c>
      <c r="J503" s="108">
        <v>44135</v>
      </c>
      <c r="K503" s="76" t="s">
        <v>2025</v>
      </c>
      <c r="L503" s="109">
        <v>39693294.079999998</v>
      </c>
      <c r="M503" s="109">
        <v>33907544.32</v>
      </c>
      <c r="N503" s="110">
        <v>28821412.670000002</v>
      </c>
    </row>
    <row r="504" spans="1:14" ht="129.75" customHeight="1" x14ac:dyDescent="0.25">
      <c r="A504" s="72">
        <v>501</v>
      </c>
      <c r="B504" s="60" t="s">
        <v>2026</v>
      </c>
      <c r="C504" s="60" t="s">
        <v>2027</v>
      </c>
      <c r="D504" s="60" t="s">
        <v>2028</v>
      </c>
      <c r="E504" s="60" t="s">
        <v>933</v>
      </c>
      <c r="F504" s="60" t="s">
        <v>257</v>
      </c>
      <c r="G504" s="60" t="s">
        <v>2029</v>
      </c>
      <c r="H504" s="60" t="s">
        <v>2030</v>
      </c>
      <c r="I504" s="94">
        <v>41640</v>
      </c>
      <c r="J504" s="108">
        <v>43738</v>
      </c>
      <c r="K504" s="76" t="s">
        <v>2031</v>
      </c>
      <c r="L504" s="109">
        <v>23804784.989999998</v>
      </c>
      <c r="M504" s="109">
        <v>23736373</v>
      </c>
      <c r="N504" s="110">
        <v>20175917.050000001</v>
      </c>
    </row>
    <row r="505" spans="1:14" ht="78.75" x14ac:dyDescent="0.25">
      <c r="A505" s="72">
        <v>502</v>
      </c>
      <c r="B505" s="60" t="s">
        <v>2032</v>
      </c>
      <c r="C505" s="60" t="s">
        <v>2033</v>
      </c>
      <c r="D505" s="60" t="s">
        <v>2013</v>
      </c>
      <c r="E505" s="60" t="s">
        <v>906</v>
      </c>
      <c r="F505" s="60" t="s">
        <v>246</v>
      </c>
      <c r="G505" s="60" t="s">
        <v>2014</v>
      </c>
      <c r="H505" s="60" t="s">
        <v>2015</v>
      </c>
      <c r="I505" s="94">
        <v>41640</v>
      </c>
      <c r="J505" s="108">
        <v>44165</v>
      </c>
      <c r="K505" s="76" t="s">
        <v>2034</v>
      </c>
      <c r="L505" s="109">
        <v>23074774.370000001</v>
      </c>
      <c r="M505" s="109">
        <v>22994630.84</v>
      </c>
      <c r="N505" s="110">
        <v>19545436.210000001</v>
      </c>
    </row>
    <row r="506" spans="1:14" ht="124.5" customHeight="1" x14ac:dyDescent="0.25">
      <c r="A506" s="72">
        <v>503</v>
      </c>
      <c r="B506" s="60" t="s">
        <v>2035</v>
      </c>
      <c r="C506" s="60" t="s">
        <v>2036</v>
      </c>
      <c r="D506" s="60" t="s">
        <v>3252</v>
      </c>
      <c r="E506" s="60" t="s">
        <v>923</v>
      </c>
      <c r="F506" s="60" t="s">
        <v>725</v>
      </c>
      <c r="G506" s="60" t="s">
        <v>726</v>
      </c>
      <c r="H506" s="60" t="s">
        <v>1027</v>
      </c>
      <c r="I506" s="94">
        <v>41640</v>
      </c>
      <c r="J506" s="108">
        <v>43373</v>
      </c>
      <c r="K506" s="76" t="s">
        <v>2037</v>
      </c>
      <c r="L506" s="109">
        <v>54232780</v>
      </c>
      <c r="M506" s="109">
        <v>42943650</v>
      </c>
      <c r="N506" s="110">
        <v>36502102.5</v>
      </c>
    </row>
    <row r="507" spans="1:14" ht="108" customHeight="1" x14ac:dyDescent="0.25">
      <c r="A507" s="72">
        <v>504</v>
      </c>
      <c r="B507" s="60" t="s">
        <v>2259</v>
      </c>
      <c r="C507" s="60" t="s">
        <v>2273</v>
      </c>
      <c r="D507" s="60" t="s">
        <v>1270</v>
      </c>
      <c r="E507" s="60" t="s">
        <v>969</v>
      </c>
      <c r="F507" s="60" t="s">
        <v>163</v>
      </c>
      <c r="G507" s="60" t="s">
        <v>375</v>
      </c>
      <c r="H507" s="60" t="s">
        <v>1302</v>
      </c>
      <c r="I507" s="94">
        <v>41640</v>
      </c>
      <c r="J507" s="108">
        <v>43465</v>
      </c>
      <c r="K507" s="76" t="s">
        <v>2274</v>
      </c>
      <c r="L507" s="109">
        <v>2155117.7000000002</v>
      </c>
      <c r="M507" s="109">
        <v>1145137.3600000001</v>
      </c>
      <c r="N507" s="110">
        <v>973366.75</v>
      </c>
    </row>
    <row r="508" spans="1:14" ht="90" customHeight="1" x14ac:dyDescent="0.25">
      <c r="A508" s="72">
        <v>505</v>
      </c>
      <c r="B508" s="60" t="s">
        <v>2823</v>
      </c>
      <c r="C508" s="60" t="s">
        <v>2824</v>
      </c>
      <c r="D508" s="60" t="s">
        <v>2272</v>
      </c>
      <c r="E508" s="60" t="s">
        <v>909</v>
      </c>
      <c r="F508" s="60" t="s">
        <v>72</v>
      </c>
      <c r="G508" s="60" t="s">
        <v>744</v>
      </c>
      <c r="H508" s="60" t="s">
        <v>2825</v>
      </c>
      <c r="I508" s="94">
        <v>41640</v>
      </c>
      <c r="J508" s="108">
        <v>43738</v>
      </c>
      <c r="K508" s="76" t="s">
        <v>2826</v>
      </c>
      <c r="L508" s="109">
        <v>1397642.75</v>
      </c>
      <c r="M508" s="109">
        <v>1150000</v>
      </c>
      <c r="N508" s="110">
        <v>920000</v>
      </c>
    </row>
    <row r="509" spans="1:14" ht="90" customHeight="1" x14ac:dyDescent="0.25">
      <c r="A509" s="72">
        <v>506</v>
      </c>
      <c r="B509" s="60" t="s">
        <v>3052</v>
      </c>
      <c r="C509" s="65" t="s">
        <v>3053</v>
      </c>
      <c r="D509" s="65" t="s">
        <v>1013</v>
      </c>
      <c r="E509" s="60" t="s">
        <v>967</v>
      </c>
      <c r="F509" s="60" t="s">
        <v>337</v>
      </c>
      <c r="G509" s="60" t="s">
        <v>338</v>
      </c>
      <c r="H509" s="60" t="s">
        <v>339</v>
      </c>
      <c r="I509" s="94">
        <v>41640</v>
      </c>
      <c r="J509" s="108">
        <v>43799</v>
      </c>
      <c r="K509" s="76" t="s">
        <v>3054</v>
      </c>
      <c r="L509" s="109">
        <v>1941280.88</v>
      </c>
      <c r="M509" s="109">
        <v>1149061</v>
      </c>
      <c r="N509" s="110">
        <v>976701.85</v>
      </c>
    </row>
    <row r="510" spans="1:14" ht="142.5" customHeight="1" x14ac:dyDescent="0.25">
      <c r="A510" s="72">
        <v>507</v>
      </c>
      <c r="B510" s="60" t="s">
        <v>2827</v>
      </c>
      <c r="C510" s="60" t="s">
        <v>2828</v>
      </c>
      <c r="D510" s="60" t="s">
        <v>1254</v>
      </c>
      <c r="E510" s="60" t="s">
        <v>901</v>
      </c>
      <c r="F510" s="60" t="s">
        <v>282</v>
      </c>
      <c r="G510" s="60" t="s">
        <v>283</v>
      </c>
      <c r="H510" s="60" t="s">
        <v>1738</v>
      </c>
      <c r="I510" s="94">
        <v>41640</v>
      </c>
      <c r="J510" s="108">
        <v>43676</v>
      </c>
      <c r="K510" s="76" t="s">
        <v>3962</v>
      </c>
      <c r="L510" s="109">
        <v>2121756.48</v>
      </c>
      <c r="M510" s="109">
        <v>1111385.33</v>
      </c>
      <c r="N510" s="110">
        <v>944677.53</v>
      </c>
    </row>
    <row r="511" spans="1:14" ht="180.75" customHeight="1" x14ac:dyDescent="0.25">
      <c r="A511" s="72">
        <v>508</v>
      </c>
      <c r="B511" s="60" t="s">
        <v>3244</v>
      </c>
      <c r="C511" s="76" t="s">
        <v>3242</v>
      </c>
      <c r="D511" s="76" t="s">
        <v>1907</v>
      </c>
      <c r="E511" s="60" t="s">
        <v>928</v>
      </c>
      <c r="F511" s="60" t="s">
        <v>287</v>
      </c>
      <c r="G511" s="60" t="s">
        <v>288</v>
      </c>
      <c r="H511" s="60" t="s">
        <v>1908</v>
      </c>
      <c r="I511" s="94">
        <v>41640</v>
      </c>
      <c r="J511" s="108">
        <v>43830</v>
      </c>
      <c r="K511" s="76" t="s">
        <v>3246</v>
      </c>
      <c r="L511" s="109">
        <v>3502692.59</v>
      </c>
      <c r="M511" s="109">
        <v>1098926.8999999999</v>
      </c>
      <c r="N511" s="110">
        <v>934087.86</v>
      </c>
    </row>
    <row r="512" spans="1:14" ht="142.5" customHeight="1" x14ac:dyDescent="0.25">
      <c r="A512" s="72">
        <v>509</v>
      </c>
      <c r="B512" s="60" t="s">
        <v>3245</v>
      </c>
      <c r="C512" s="76" t="s">
        <v>3243</v>
      </c>
      <c r="D512" s="76" t="s">
        <v>1982</v>
      </c>
      <c r="E512" s="60" t="s">
        <v>909</v>
      </c>
      <c r="F512" s="60" t="s">
        <v>72</v>
      </c>
      <c r="G512" s="60" t="s">
        <v>1983</v>
      </c>
      <c r="H512" s="60" t="s">
        <v>1984</v>
      </c>
      <c r="I512" s="94">
        <v>41640</v>
      </c>
      <c r="J512" s="108">
        <v>44227</v>
      </c>
      <c r="K512" s="76" t="s">
        <v>3247</v>
      </c>
      <c r="L512" s="109">
        <v>1762811.55</v>
      </c>
      <c r="M512" s="109">
        <v>1302864.33</v>
      </c>
      <c r="N512" s="110">
        <v>1042291.46</v>
      </c>
    </row>
    <row r="513" spans="1:14" ht="176.25" customHeight="1" x14ac:dyDescent="0.25">
      <c r="A513" s="72">
        <v>510</v>
      </c>
      <c r="B513" s="60" t="s">
        <v>3055</v>
      </c>
      <c r="C513" s="65" t="s">
        <v>3057</v>
      </c>
      <c r="D513" s="60" t="s">
        <v>3251</v>
      </c>
      <c r="E513" s="60" t="s">
        <v>909</v>
      </c>
      <c r="F513" s="60" t="s">
        <v>72</v>
      </c>
      <c r="G513" s="60" t="s">
        <v>1277</v>
      </c>
      <c r="H513" s="60" t="s">
        <v>1294</v>
      </c>
      <c r="I513" s="94">
        <v>41640</v>
      </c>
      <c r="J513" s="108">
        <v>44530</v>
      </c>
      <c r="K513" s="76" t="s">
        <v>3963</v>
      </c>
      <c r="L513" s="109">
        <v>19795295</v>
      </c>
      <c r="M513" s="109">
        <v>19794741.5</v>
      </c>
      <c r="N513" s="110">
        <v>3958948.3</v>
      </c>
    </row>
    <row r="514" spans="1:14" ht="60.75" customHeight="1" x14ac:dyDescent="0.25">
      <c r="A514" s="72">
        <v>511</v>
      </c>
      <c r="B514" s="60" t="s">
        <v>3056</v>
      </c>
      <c r="C514" s="65" t="s">
        <v>3058</v>
      </c>
      <c r="D514" s="60" t="s">
        <v>3252</v>
      </c>
      <c r="E514" s="60" t="s">
        <v>923</v>
      </c>
      <c r="F514" s="60" t="s">
        <v>725</v>
      </c>
      <c r="G514" s="60" t="s">
        <v>726</v>
      </c>
      <c r="H514" s="60" t="s">
        <v>1027</v>
      </c>
      <c r="I514" s="94">
        <v>41640</v>
      </c>
      <c r="J514" s="108">
        <v>43646</v>
      </c>
      <c r="K514" s="76" t="s">
        <v>3059</v>
      </c>
      <c r="L514" s="109">
        <v>24567446</v>
      </c>
      <c r="M514" s="109">
        <v>22055000</v>
      </c>
      <c r="N514" s="110">
        <v>4411000</v>
      </c>
    </row>
    <row r="515" spans="1:14" ht="57.75" customHeight="1" x14ac:dyDescent="0.25">
      <c r="A515" s="72">
        <v>512</v>
      </c>
      <c r="B515" s="60" t="s">
        <v>3092</v>
      </c>
      <c r="C515" s="65" t="s">
        <v>3071</v>
      </c>
      <c r="D515" s="65" t="s">
        <v>2022</v>
      </c>
      <c r="E515" s="60" t="s">
        <v>901</v>
      </c>
      <c r="F515" s="60" t="s">
        <v>282</v>
      </c>
      <c r="G515" s="60" t="s">
        <v>2023</v>
      </c>
      <c r="H515" s="60" t="s">
        <v>3072</v>
      </c>
      <c r="I515" s="94">
        <v>41640</v>
      </c>
      <c r="J515" s="108">
        <v>43921</v>
      </c>
      <c r="K515" s="76" t="s">
        <v>3964</v>
      </c>
      <c r="L515" s="109">
        <v>15100000</v>
      </c>
      <c r="M515" s="109">
        <v>15100000</v>
      </c>
      <c r="N515" s="110">
        <v>3020000</v>
      </c>
    </row>
    <row r="516" spans="1:14" ht="72.75" customHeight="1" x14ac:dyDescent="0.25">
      <c r="A516" s="72">
        <v>513</v>
      </c>
      <c r="B516" s="60" t="s">
        <v>3085</v>
      </c>
      <c r="C516" s="60" t="s">
        <v>3086</v>
      </c>
      <c r="D516" s="60" t="s">
        <v>3087</v>
      </c>
      <c r="E516" s="60" t="s">
        <v>896</v>
      </c>
      <c r="F516" s="60" t="s">
        <v>44</v>
      </c>
      <c r="G516" s="60" t="s">
        <v>330</v>
      </c>
      <c r="H516" s="60" t="s">
        <v>331</v>
      </c>
      <c r="I516" s="94">
        <v>41640</v>
      </c>
      <c r="J516" s="108">
        <v>44650</v>
      </c>
      <c r="K516" s="76" t="s">
        <v>3965</v>
      </c>
      <c r="L516" s="109">
        <v>21917181.670000002</v>
      </c>
      <c r="M516" s="109">
        <v>20000000</v>
      </c>
      <c r="N516" s="110">
        <v>4000000</v>
      </c>
    </row>
    <row r="517" spans="1:14" ht="72.75" customHeight="1" x14ac:dyDescent="0.25">
      <c r="A517" s="72">
        <v>514</v>
      </c>
      <c r="B517" s="60" t="s">
        <v>3124</v>
      </c>
      <c r="C517" s="71" t="s">
        <v>3151</v>
      </c>
      <c r="D517" s="71" t="s">
        <v>3164</v>
      </c>
      <c r="E517" s="71" t="s">
        <v>967</v>
      </c>
      <c r="F517" s="60" t="s">
        <v>337</v>
      </c>
      <c r="G517" s="60" t="s">
        <v>338</v>
      </c>
      <c r="H517" s="60" t="s">
        <v>1014</v>
      </c>
      <c r="I517" s="94">
        <v>41640</v>
      </c>
      <c r="J517" s="108">
        <v>44196</v>
      </c>
      <c r="K517" s="76" t="s">
        <v>3966</v>
      </c>
      <c r="L517" s="109">
        <v>2000000</v>
      </c>
      <c r="M517" s="109">
        <v>2000000</v>
      </c>
      <c r="N517" s="110">
        <v>1700000</v>
      </c>
    </row>
    <row r="518" spans="1:14" ht="86.25" customHeight="1" x14ac:dyDescent="0.25">
      <c r="A518" s="72">
        <v>515</v>
      </c>
      <c r="B518" s="60" t="s">
        <v>3125</v>
      </c>
      <c r="C518" s="71" t="s">
        <v>3152</v>
      </c>
      <c r="D518" s="71" t="s">
        <v>1914</v>
      </c>
      <c r="E518" s="71" t="s">
        <v>1757</v>
      </c>
      <c r="F518" s="60" t="s">
        <v>789</v>
      </c>
      <c r="G518" s="60" t="s">
        <v>790</v>
      </c>
      <c r="H518" s="60" t="s">
        <v>1915</v>
      </c>
      <c r="I518" s="94">
        <v>41640</v>
      </c>
      <c r="J518" s="108">
        <v>44834</v>
      </c>
      <c r="K518" s="76" t="s">
        <v>3967</v>
      </c>
      <c r="L518" s="109">
        <v>3971704.89</v>
      </c>
      <c r="M518" s="109">
        <v>2000000</v>
      </c>
      <c r="N518" s="110">
        <v>1700000</v>
      </c>
    </row>
    <row r="519" spans="1:14" ht="72.75" customHeight="1" x14ac:dyDescent="0.25">
      <c r="A519" s="72">
        <v>516</v>
      </c>
      <c r="B519" s="60" t="s">
        <v>3126</v>
      </c>
      <c r="C519" s="71" t="s">
        <v>3153</v>
      </c>
      <c r="D519" s="71" t="s">
        <v>3165</v>
      </c>
      <c r="E519" s="71" t="s">
        <v>948</v>
      </c>
      <c r="F519" s="60" t="s">
        <v>3173</v>
      </c>
      <c r="G519" s="60" t="s">
        <v>3177</v>
      </c>
      <c r="H519" s="60" t="s">
        <v>3178</v>
      </c>
      <c r="I519" s="94">
        <v>41640</v>
      </c>
      <c r="J519" s="108">
        <v>44253</v>
      </c>
      <c r="K519" s="76" t="s">
        <v>3968</v>
      </c>
      <c r="L519" s="109">
        <v>2008262.38</v>
      </c>
      <c r="M519" s="109">
        <v>2000000</v>
      </c>
      <c r="N519" s="110">
        <v>1700000</v>
      </c>
    </row>
    <row r="520" spans="1:14" ht="72.75" customHeight="1" x14ac:dyDescent="0.25">
      <c r="A520" s="72">
        <v>517</v>
      </c>
      <c r="B520" s="60" t="s">
        <v>3127</v>
      </c>
      <c r="C520" s="71" t="s">
        <v>3154</v>
      </c>
      <c r="D520" s="71" t="s">
        <v>3166</v>
      </c>
      <c r="E520" s="71" t="s">
        <v>969</v>
      </c>
      <c r="F520" s="60" t="s">
        <v>529</v>
      </c>
      <c r="G520" s="60" t="s">
        <v>3180</v>
      </c>
      <c r="H520" s="60" t="s">
        <v>3179</v>
      </c>
      <c r="I520" s="94">
        <v>41640</v>
      </c>
      <c r="J520" s="108">
        <v>44135</v>
      </c>
      <c r="K520" s="76" t="s">
        <v>3969</v>
      </c>
      <c r="L520" s="109">
        <v>2210274.02</v>
      </c>
      <c r="M520" s="109">
        <v>2210274.02</v>
      </c>
      <c r="N520" s="110">
        <v>1878732.91</v>
      </c>
    </row>
    <row r="521" spans="1:14" ht="72.75" customHeight="1" x14ac:dyDescent="0.25">
      <c r="A521" s="72">
        <v>518</v>
      </c>
      <c r="B521" s="60" t="s">
        <v>3128</v>
      </c>
      <c r="C521" s="71" t="s">
        <v>3155</v>
      </c>
      <c r="D521" s="71" t="s">
        <v>3167</v>
      </c>
      <c r="E521" s="71" t="s">
        <v>909</v>
      </c>
      <c r="F521" s="60" t="s">
        <v>656</v>
      </c>
      <c r="G521" s="60" t="s">
        <v>657</v>
      </c>
      <c r="H521" s="60" t="s">
        <v>658</v>
      </c>
      <c r="I521" s="94">
        <v>41640</v>
      </c>
      <c r="J521" s="108">
        <v>43708</v>
      </c>
      <c r="K521" s="76" t="s">
        <v>3970</v>
      </c>
      <c r="L521" s="109">
        <v>2001035.07</v>
      </c>
      <c r="M521" s="109">
        <v>1992734.07</v>
      </c>
      <c r="N521" s="110">
        <v>1594187.25</v>
      </c>
    </row>
    <row r="522" spans="1:14" ht="72.75" customHeight="1" x14ac:dyDescent="0.25">
      <c r="A522" s="72">
        <v>519</v>
      </c>
      <c r="B522" s="60" t="s">
        <v>3129</v>
      </c>
      <c r="C522" s="71" t="s">
        <v>3156</v>
      </c>
      <c r="D522" s="71" t="s">
        <v>3168</v>
      </c>
      <c r="E522" s="71" t="s">
        <v>928</v>
      </c>
      <c r="F522" s="60" t="s">
        <v>287</v>
      </c>
      <c r="G522" s="60" t="s">
        <v>340</v>
      </c>
      <c r="H522" s="60" t="s">
        <v>1170</v>
      </c>
      <c r="I522" s="94">
        <v>41640</v>
      </c>
      <c r="J522" s="108">
        <v>44227</v>
      </c>
      <c r="K522" s="76" t="s">
        <v>3971</v>
      </c>
      <c r="L522" s="109">
        <v>6552771.96</v>
      </c>
      <c r="M522" s="109">
        <v>6191238.0599999996</v>
      </c>
      <c r="N522" s="110">
        <v>1238247.6100000001</v>
      </c>
    </row>
    <row r="523" spans="1:14" ht="72.75" customHeight="1" x14ac:dyDescent="0.25">
      <c r="A523" s="72">
        <v>520</v>
      </c>
      <c r="B523" s="60" t="s">
        <v>3130</v>
      </c>
      <c r="C523" s="71" t="s">
        <v>3174</v>
      </c>
      <c r="D523" s="71" t="s">
        <v>3169</v>
      </c>
      <c r="E523" s="71" t="s">
        <v>923</v>
      </c>
      <c r="F523" s="60" t="s">
        <v>884</v>
      </c>
      <c r="G523" s="60" t="s">
        <v>1186</v>
      </c>
      <c r="H523" s="60" t="s">
        <v>1187</v>
      </c>
      <c r="I523" s="94">
        <v>41640</v>
      </c>
      <c r="J523" s="108">
        <v>43966</v>
      </c>
      <c r="K523" s="76" t="s">
        <v>3972</v>
      </c>
      <c r="L523" s="109">
        <v>6921275.3799999999</v>
      </c>
      <c r="M523" s="109">
        <v>6920544.0300000003</v>
      </c>
      <c r="N523" s="110">
        <v>1384108.8</v>
      </c>
    </row>
    <row r="524" spans="1:14" ht="72.75" customHeight="1" x14ac:dyDescent="0.25">
      <c r="A524" s="72">
        <v>521</v>
      </c>
      <c r="B524" s="60" t="s">
        <v>3131</v>
      </c>
      <c r="C524" s="71" t="s">
        <v>3157</v>
      </c>
      <c r="D524" s="71" t="s">
        <v>3169</v>
      </c>
      <c r="E524" s="71" t="s">
        <v>923</v>
      </c>
      <c r="F524" s="60" t="s">
        <v>884</v>
      </c>
      <c r="G524" s="60" t="s">
        <v>1186</v>
      </c>
      <c r="H524" s="60" t="s">
        <v>1187</v>
      </c>
      <c r="I524" s="94">
        <v>41640</v>
      </c>
      <c r="J524" s="108">
        <v>43799</v>
      </c>
      <c r="K524" s="76" t="s">
        <v>3973</v>
      </c>
      <c r="L524" s="109">
        <v>45530746.799999997</v>
      </c>
      <c r="M524" s="109">
        <v>45454418.439999998</v>
      </c>
      <c r="N524" s="110">
        <v>9090883.6799999997</v>
      </c>
    </row>
    <row r="525" spans="1:14" ht="72.75" customHeight="1" x14ac:dyDescent="0.25">
      <c r="A525" s="72">
        <v>522</v>
      </c>
      <c r="B525" s="60" t="s">
        <v>3132</v>
      </c>
      <c r="C525" s="71" t="s">
        <v>3037</v>
      </c>
      <c r="D525" s="71" t="s">
        <v>1832</v>
      </c>
      <c r="E525" s="71" t="s">
        <v>933</v>
      </c>
      <c r="F525" s="60" t="s">
        <v>257</v>
      </c>
      <c r="G525" s="60" t="s">
        <v>795</v>
      </c>
      <c r="H525" s="60" t="s">
        <v>1833</v>
      </c>
      <c r="I525" s="94">
        <v>41640</v>
      </c>
      <c r="J525" s="108">
        <v>44500</v>
      </c>
      <c r="K525" s="76" t="s">
        <v>3974</v>
      </c>
      <c r="L525" s="109">
        <v>3000000</v>
      </c>
      <c r="M525" s="109">
        <v>3000000</v>
      </c>
      <c r="N525" s="110">
        <v>2072485.42</v>
      </c>
    </row>
    <row r="526" spans="1:14" ht="72.75" customHeight="1" x14ac:dyDescent="0.25">
      <c r="A526" s="72">
        <v>523</v>
      </c>
      <c r="B526" s="60" t="s">
        <v>3133</v>
      </c>
      <c r="C526" s="71" t="s">
        <v>3158</v>
      </c>
      <c r="D526" s="71" t="s">
        <v>1280</v>
      </c>
      <c r="E526" s="71" t="s">
        <v>909</v>
      </c>
      <c r="F526" s="60" t="s">
        <v>72</v>
      </c>
      <c r="G526" s="60" t="s">
        <v>691</v>
      </c>
      <c r="H526" s="60" t="s">
        <v>1820</v>
      </c>
      <c r="I526" s="94">
        <v>41640</v>
      </c>
      <c r="J526" s="108">
        <v>43951</v>
      </c>
      <c r="K526" s="76" t="s">
        <v>3975</v>
      </c>
      <c r="L526" s="109">
        <v>10002400</v>
      </c>
      <c r="M526" s="109">
        <v>10000000</v>
      </c>
      <c r="N526" s="110">
        <v>2000000</v>
      </c>
    </row>
    <row r="527" spans="1:14" ht="72.75" customHeight="1" x14ac:dyDescent="0.25">
      <c r="A527" s="72">
        <v>524</v>
      </c>
      <c r="B527" s="60" t="s">
        <v>3134</v>
      </c>
      <c r="C527" s="71" t="s">
        <v>3159</v>
      </c>
      <c r="D527" s="71" t="s">
        <v>3170</v>
      </c>
      <c r="E527" s="71" t="s">
        <v>909</v>
      </c>
      <c r="F527" s="60" t="s">
        <v>72</v>
      </c>
      <c r="G527" s="60" t="s">
        <v>3181</v>
      </c>
      <c r="H527" s="60" t="s">
        <v>736</v>
      </c>
      <c r="I527" s="94">
        <v>41640</v>
      </c>
      <c r="J527" s="108">
        <v>44561</v>
      </c>
      <c r="K527" s="76" t="s">
        <v>3976</v>
      </c>
      <c r="L527" s="109">
        <v>12262396.380000001</v>
      </c>
      <c r="M527" s="109">
        <v>11034745.84</v>
      </c>
      <c r="N527" s="110">
        <v>2624145.13</v>
      </c>
    </row>
    <row r="528" spans="1:14" ht="72.75" customHeight="1" x14ac:dyDescent="0.25">
      <c r="A528" s="72">
        <v>525</v>
      </c>
      <c r="B528" s="60" t="s">
        <v>3135</v>
      </c>
      <c r="C528" s="71" t="s">
        <v>3160</v>
      </c>
      <c r="D528" s="71" t="s">
        <v>3171</v>
      </c>
      <c r="E528" s="71" t="s">
        <v>909</v>
      </c>
      <c r="F528" s="60" t="s">
        <v>72</v>
      </c>
      <c r="G528" s="60" t="s">
        <v>666</v>
      </c>
      <c r="H528" s="60" t="s">
        <v>3182</v>
      </c>
      <c r="I528" s="94">
        <v>41640</v>
      </c>
      <c r="J528" s="108">
        <v>44043</v>
      </c>
      <c r="K528" s="76" t="s">
        <v>3977</v>
      </c>
      <c r="L528" s="109">
        <v>21250000</v>
      </c>
      <c r="M528" s="109">
        <v>21065500</v>
      </c>
      <c r="N528" s="110">
        <v>4213100</v>
      </c>
    </row>
    <row r="529" spans="1:14" ht="72.75" customHeight="1" x14ac:dyDescent="0.25">
      <c r="A529" s="72">
        <v>526</v>
      </c>
      <c r="B529" s="60" t="s">
        <v>3136</v>
      </c>
      <c r="C529" s="71" t="s">
        <v>3161</v>
      </c>
      <c r="D529" s="71" t="s">
        <v>1954</v>
      </c>
      <c r="E529" s="71" t="s">
        <v>906</v>
      </c>
      <c r="F529" s="60" t="s">
        <v>246</v>
      </c>
      <c r="G529" s="60" t="s">
        <v>700</v>
      </c>
      <c r="H529" s="60" t="s">
        <v>701</v>
      </c>
      <c r="I529" s="94">
        <v>41640</v>
      </c>
      <c r="J529" s="108">
        <v>44500</v>
      </c>
      <c r="K529" s="76" t="s">
        <v>3978</v>
      </c>
      <c r="L529" s="109">
        <v>18995800</v>
      </c>
      <c r="M529" s="109">
        <v>18995800</v>
      </c>
      <c r="N529" s="110">
        <v>3799160</v>
      </c>
    </row>
    <row r="530" spans="1:14" ht="72.75" customHeight="1" x14ac:dyDescent="0.25">
      <c r="A530" s="72">
        <v>527</v>
      </c>
      <c r="B530" s="60" t="s">
        <v>3137</v>
      </c>
      <c r="C530" s="71" t="s">
        <v>3162</v>
      </c>
      <c r="D530" s="71" t="s">
        <v>3172</v>
      </c>
      <c r="E530" s="71" t="s">
        <v>906</v>
      </c>
      <c r="F530" s="60" t="s">
        <v>3175</v>
      </c>
      <c r="G530" s="60" t="s">
        <v>3183</v>
      </c>
      <c r="H530" s="60" t="s">
        <v>3184</v>
      </c>
      <c r="I530" s="94">
        <v>41640</v>
      </c>
      <c r="J530" s="108">
        <v>44176</v>
      </c>
      <c r="K530" s="76" t="s">
        <v>3979</v>
      </c>
      <c r="L530" s="109">
        <v>2244598.31</v>
      </c>
      <c r="M530" s="109">
        <v>1560257</v>
      </c>
      <c r="N530" s="110">
        <v>1326218.45</v>
      </c>
    </row>
    <row r="531" spans="1:14" ht="96" customHeight="1" x14ac:dyDescent="0.25">
      <c r="A531" s="72">
        <v>528</v>
      </c>
      <c r="B531" s="60" t="s">
        <v>3138</v>
      </c>
      <c r="C531" s="71" t="s">
        <v>3176</v>
      </c>
      <c r="D531" s="71" t="s">
        <v>1773</v>
      </c>
      <c r="E531" s="71" t="s">
        <v>930</v>
      </c>
      <c r="F531" s="60" t="s">
        <v>151</v>
      </c>
      <c r="G531" s="60" t="s">
        <v>1774</v>
      </c>
      <c r="H531" s="60" t="s">
        <v>3185</v>
      </c>
      <c r="I531" s="94">
        <v>41640</v>
      </c>
      <c r="J531" s="108">
        <v>44500</v>
      </c>
      <c r="K531" s="76" t="s">
        <v>3980</v>
      </c>
      <c r="L531" s="109">
        <v>5359046.6500000004</v>
      </c>
      <c r="M531" s="109">
        <v>4200000</v>
      </c>
      <c r="N531" s="110">
        <v>840000</v>
      </c>
    </row>
    <row r="532" spans="1:14" ht="72.75" customHeight="1" x14ac:dyDescent="0.25">
      <c r="A532" s="72">
        <v>529</v>
      </c>
      <c r="B532" s="60" t="s">
        <v>3139</v>
      </c>
      <c r="C532" s="71" t="s">
        <v>3163</v>
      </c>
      <c r="D532" s="71" t="s">
        <v>1964</v>
      </c>
      <c r="E532" s="71" t="s">
        <v>930</v>
      </c>
      <c r="F532" s="60" t="s">
        <v>151</v>
      </c>
      <c r="G532" s="60" t="s">
        <v>1965</v>
      </c>
      <c r="H532" s="60" t="s">
        <v>1966</v>
      </c>
      <c r="I532" s="94">
        <v>41640</v>
      </c>
      <c r="J532" s="108">
        <v>44012</v>
      </c>
      <c r="K532" s="76" t="s">
        <v>3981</v>
      </c>
      <c r="L532" s="109">
        <v>2514151</v>
      </c>
      <c r="M532" s="109">
        <v>2514151</v>
      </c>
      <c r="N532" s="110">
        <v>2137028.35</v>
      </c>
    </row>
    <row r="533" spans="1:14" ht="72.75" customHeight="1" x14ac:dyDescent="0.25">
      <c r="A533" s="72">
        <v>530</v>
      </c>
      <c r="B533" s="75" t="s">
        <v>3068</v>
      </c>
      <c r="C533" s="65" t="s">
        <v>3069</v>
      </c>
      <c r="D533" s="65" t="s">
        <v>1195</v>
      </c>
      <c r="E533" s="60" t="s">
        <v>909</v>
      </c>
      <c r="F533" s="60" t="s">
        <v>72</v>
      </c>
      <c r="G533" s="60" t="s">
        <v>100</v>
      </c>
      <c r="H533" s="60" t="s">
        <v>101</v>
      </c>
      <c r="I533" s="94">
        <v>41640</v>
      </c>
      <c r="J533" s="108">
        <v>44043</v>
      </c>
      <c r="K533" s="76" t="s">
        <v>3070</v>
      </c>
      <c r="L533" s="109">
        <v>1999914.28</v>
      </c>
      <c r="M533" s="109">
        <v>1999914.28</v>
      </c>
      <c r="N533" s="110">
        <v>1599931.42</v>
      </c>
    </row>
    <row r="534" spans="1:14" ht="72.75" customHeight="1" x14ac:dyDescent="0.25">
      <c r="A534" s="72">
        <v>531</v>
      </c>
      <c r="B534" s="75" t="s">
        <v>3140</v>
      </c>
      <c r="C534" s="73" t="s">
        <v>3187</v>
      </c>
      <c r="D534" s="73" t="s">
        <v>2013</v>
      </c>
      <c r="E534" s="73" t="s">
        <v>906</v>
      </c>
      <c r="F534" s="73" t="s">
        <v>246</v>
      </c>
      <c r="G534" s="73" t="s">
        <v>2014</v>
      </c>
      <c r="H534" s="73" t="s">
        <v>2015</v>
      </c>
      <c r="I534" s="94">
        <v>41640</v>
      </c>
      <c r="J534" s="108">
        <v>44469</v>
      </c>
      <c r="K534" s="76" t="s">
        <v>3982</v>
      </c>
      <c r="L534" s="109">
        <v>4716656.92</v>
      </c>
      <c r="M534" s="109">
        <v>2977481.09</v>
      </c>
      <c r="N534" s="110">
        <v>2530858.92</v>
      </c>
    </row>
    <row r="535" spans="1:14" ht="72.75" customHeight="1" x14ac:dyDescent="0.25">
      <c r="A535" s="72">
        <v>532</v>
      </c>
      <c r="B535" s="75" t="s">
        <v>3141</v>
      </c>
      <c r="C535" s="73" t="s">
        <v>3188</v>
      </c>
      <c r="D535" s="73" t="s">
        <v>3189</v>
      </c>
      <c r="E535" s="73" t="s">
        <v>969</v>
      </c>
      <c r="F535" s="73" t="s">
        <v>3190</v>
      </c>
      <c r="G535" s="73" t="s">
        <v>3199</v>
      </c>
      <c r="H535" s="73" t="s">
        <v>3200</v>
      </c>
      <c r="I535" s="94">
        <v>41640</v>
      </c>
      <c r="J535" s="108">
        <v>44012</v>
      </c>
      <c r="K535" s="76" t="s">
        <v>3983</v>
      </c>
      <c r="L535" s="109">
        <v>1899400</v>
      </c>
      <c r="M535" s="109">
        <v>1899400</v>
      </c>
      <c r="N535" s="110">
        <v>1614490</v>
      </c>
    </row>
    <row r="536" spans="1:14" ht="72.75" customHeight="1" x14ac:dyDescent="0.25">
      <c r="A536" s="72">
        <v>533</v>
      </c>
      <c r="B536" s="75" t="s">
        <v>3142</v>
      </c>
      <c r="C536" s="73" t="s">
        <v>3191</v>
      </c>
      <c r="D536" s="73" t="s">
        <v>3192</v>
      </c>
      <c r="E536" s="73" t="s">
        <v>969</v>
      </c>
      <c r="F536" s="73" t="s">
        <v>755</v>
      </c>
      <c r="G536" s="73" t="s">
        <v>756</v>
      </c>
      <c r="H536" s="73" t="s">
        <v>2504</v>
      </c>
      <c r="I536" s="94">
        <v>41640</v>
      </c>
      <c r="J536" s="108">
        <v>43830</v>
      </c>
      <c r="K536" s="76" t="s">
        <v>3984</v>
      </c>
      <c r="L536" s="109">
        <v>4989000</v>
      </c>
      <c r="M536" s="109">
        <v>3000000</v>
      </c>
      <c r="N536" s="110">
        <v>2550000</v>
      </c>
    </row>
    <row r="537" spans="1:14" ht="72.75" customHeight="1" x14ac:dyDescent="0.25">
      <c r="A537" s="72">
        <v>534</v>
      </c>
      <c r="B537" s="75" t="s">
        <v>3143</v>
      </c>
      <c r="C537" s="73" t="s">
        <v>3038</v>
      </c>
      <c r="D537" s="73" t="s">
        <v>1378</v>
      </c>
      <c r="E537" s="73" t="s">
        <v>920</v>
      </c>
      <c r="F537" s="73" t="s">
        <v>167</v>
      </c>
      <c r="G537" s="73" t="s">
        <v>740</v>
      </c>
      <c r="H537" s="73" t="s">
        <v>741</v>
      </c>
      <c r="I537" s="94">
        <v>41640</v>
      </c>
      <c r="J537" s="108">
        <v>44561</v>
      </c>
      <c r="K537" s="76" t="s">
        <v>3985</v>
      </c>
      <c r="L537" s="109">
        <v>32150959</v>
      </c>
      <c r="M537" s="109">
        <v>32146039</v>
      </c>
      <c r="N537" s="110">
        <v>27324133.149999999</v>
      </c>
    </row>
    <row r="538" spans="1:14" ht="72.75" customHeight="1" x14ac:dyDescent="0.25">
      <c r="A538" s="72">
        <v>535</v>
      </c>
      <c r="B538" s="75" t="s">
        <v>3144</v>
      </c>
      <c r="C538" s="73" t="s">
        <v>3193</v>
      </c>
      <c r="D538" s="73" t="s">
        <v>1267</v>
      </c>
      <c r="E538" s="73" t="s">
        <v>969</v>
      </c>
      <c r="F538" s="73" t="s">
        <v>163</v>
      </c>
      <c r="G538" s="73" t="s">
        <v>838</v>
      </c>
      <c r="H538" s="73" t="s">
        <v>1293</v>
      </c>
      <c r="I538" s="94">
        <v>41640</v>
      </c>
      <c r="J538" s="108">
        <v>43951</v>
      </c>
      <c r="K538" s="76" t="s">
        <v>3986</v>
      </c>
      <c r="L538" s="109">
        <v>4373293.9000000004</v>
      </c>
      <c r="M538" s="109">
        <v>4363642.58</v>
      </c>
      <c r="N538" s="110">
        <v>3709096.19</v>
      </c>
    </row>
    <row r="539" spans="1:14" ht="72.75" customHeight="1" x14ac:dyDescent="0.25">
      <c r="A539" s="72">
        <v>536</v>
      </c>
      <c r="B539" s="75" t="s">
        <v>3145</v>
      </c>
      <c r="C539" s="73" t="s">
        <v>3194</v>
      </c>
      <c r="D539" s="73" t="s">
        <v>1378</v>
      </c>
      <c r="E539" s="73" t="s">
        <v>920</v>
      </c>
      <c r="F539" s="73" t="s">
        <v>167</v>
      </c>
      <c r="G539" s="73" t="s">
        <v>740</v>
      </c>
      <c r="H539" s="73" t="s">
        <v>741</v>
      </c>
      <c r="I539" s="94">
        <v>41640</v>
      </c>
      <c r="J539" s="108">
        <v>44498</v>
      </c>
      <c r="K539" s="76" t="s">
        <v>3202</v>
      </c>
      <c r="L539" s="109">
        <v>29499920</v>
      </c>
      <c r="M539" s="109">
        <v>29495000</v>
      </c>
      <c r="N539" s="110">
        <v>25070750</v>
      </c>
    </row>
    <row r="540" spans="1:14" ht="72.75" customHeight="1" x14ac:dyDescent="0.25">
      <c r="A540" s="72">
        <v>537</v>
      </c>
      <c r="B540" s="75" t="s">
        <v>3146</v>
      </c>
      <c r="C540" s="73" t="s">
        <v>3061</v>
      </c>
      <c r="D540" s="73" t="s">
        <v>2532</v>
      </c>
      <c r="E540" s="73" t="s">
        <v>901</v>
      </c>
      <c r="F540" s="73" t="s">
        <v>282</v>
      </c>
      <c r="G540" s="73" t="s">
        <v>2533</v>
      </c>
      <c r="H540" s="73" t="s">
        <v>2534</v>
      </c>
      <c r="I540" s="94">
        <v>41640</v>
      </c>
      <c r="J540" s="108">
        <v>43982</v>
      </c>
      <c r="K540" s="76" t="s">
        <v>3203</v>
      </c>
      <c r="L540" s="109">
        <v>1059809.1100000001</v>
      </c>
      <c r="M540" s="109">
        <v>1000000</v>
      </c>
      <c r="N540" s="110">
        <v>850000</v>
      </c>
    </row>
    <row r="541" spans="1:14" ht="72.75" customHeight="1" x14ac:dyDescent="0.25">
      <c r="A541" s="72">
        <v>538</v>
      </c>
      <c r="B541" s="60" t="s">
        <v>3147</v>
      </c>
      <c r="C541" s="73" t="s">
        <v>3195</v>
      </c>
      <c r="D541" s="73" t="s">
        <v>3196</v>
      </c>
      <c r="E541" s="73" t="s">
        <v>969</v>
      </c>
      <c r="F541" s="73" t="s">
        <v>163</v>
      </c>
      <c r="G541" s="73" t="s">
        <v>879</v>
      </c>
      <c r="H541" s="73" t="s">
        <v>3201</v>
      </c>
      <c r="I541" s="94">
        <v>41640</v>
      </c>
      <c r="J541" s="108">
        <v>44469</v>
      </c>
      <c r="K541" s="76" t="s">
        <v>3204</v>
      </c>
      <c r="L541" s="109">
        <v>1000000</v>
      </c>
      <c r="M541" s="109">
        <v>1000000</v>
      </c>
      <c r="N541" s="110">
        <v>850000</v>
      </c>
    </row>
    <row r="542" spans="1:14" ht="72.75" customHeight="1" x14ac:dyDescent="0.25">
      <c r="A542" s="72">
        <v>539</v>
      </c>
      <c r="B542" s="60" t="s">
        <v>3148</v>
      </c>
      <c r="C542" s="73" t="s">
        <v>3089</v>
      </c>
      <c r="D542" s="73" t="s">
        <v>3197</v>
      </c>
      <c r="E542" s="73" t="s">
        <v>969</v>
      </c>
      <c r="F542" s="73" t="s">
        <v>163</v>
      </c>
      <c r="G542" s="73" t="s">
        <v>375</v>
      </c>
      <c r="H542" s="73" t="s">
        <v>1302</v>
      </c>
      <c r="I542" s="94">
        <v>41640</v>
      </c>
      <c r="J542" s="108">
        <v>44561</v>
      </c>
      <c r="K542" s="76" t="s">
        <v>3205</v>
      </c>
      <c r="L542" s="109">
        <v>21998228.559999999</v>
      </c>
      <c r="M542" s="109">
        <v>21995153.559999999</v>
      </c>
      <c r="N542" s="110">
        <v>3299273.03</v>
      </c>
    </row>
    <row r="543" spans="1:14" ht="72.75" customHeight="1" x14ac:dyDescent="0.25">
      <c r="A543" s="72">
        <v>540</v>
      </c>
      <c r="B543" s="60" t="s">
        <v>3149</v>
      </c>
      <c r="C543" s="73" t="s">
        <v>3088</v>
      </c>
      <c r="D543" s="73" t="s">
        <v>1280</v>
      </c>
      <c r="E543" s="73" t="s">
        <v>909</v>
      </c>
      <c r="F543" s="73" t="s">
        <v>72</v>
      </c>
      <c r="G543" s="73" t="s">
        <v>691</v>
      </c>
      <c r="H543" s="73" t="s">
        <v>1820</v>
      </c>
      <c r="I543" s="94">
        <v>41640</v>
      </c>
      <c r="J543" s="108">
        <v>44377</v>
      </c>
      <c r="K543" s="76" t="s">
        <v>3206</v>
      </c>
      <c r="L543" s="109">
        <v>5002400</v>
      </c>
      <c r="M543" s="109">
        <v>5000000</v>
      </c>
      <c r="N543" s="110">
        <v>4000000</v>
      </c>
    </row>
    <row r="544" spans="1:14" ht="72.75" customHeight="1" x14ac:dyDescent="0.25">
      <c r="A544" s="72">
        <v>541</v>
      </c>
      <c r="B544" s="60" t="s">
        <v>3150</v>
      </c>
      <c r="C544" s="73" t="s">
        <v>3090</v>
      </c>
      <c r="D544" s="73" t="s">
        <v>3164</v>
      </c>
      <c r="E544" s="73" t="s">
        <v>967</v>
      </c>
      <c r="F544" s="73" t="s">
        <v>337</v>
      </c>
      <c r="G544" s="73" t="s">
        <v>338</v>
      </c>
      <c r="H544" s="73" t="s">
        <v>1014</v>
      </c>
      <c r="I544" s="94">
        <v>41640</v>
      </c>
      <c r="J544" s="108">
        <v>44408</v>
      </c>
      <c r="K544" s="76" t="s">
        <v>3987</v>
      </c>
      <c r="L544" s="109">
        <v>12314072.91</v>
      </c>
      <c r="M544" s="109">
        <v>12000000</v>
      </c>
      <c r="N544" s="110">
        <v>1800000</v>
      </c>
    </row>
    <row r="545" spans="1:14" ht="72.75" customHeight="1" x14ac:dyDescent="0.25">
      <c r="A545" s="72">
        <v>542</v>
      </c>
      <c r="B545" s="60" t="s">
        <v>3221</v>
      </c>
      <c r="C545" s="76" t="s">
        <v>3220</v>
      </c>
      <c r="D545" s="76" t="s">
        <v>775</v>
      </c>
      <c r="E545" s="76" t="s">
        <v>930</v>
      </c>
      <c r="F545" s="76" t="s">
        <v>151</v>
      </c>
      <c r="G545" s="76" t="s">
        <v>776</v>
      </c>
      <c r="H545" s="76" t="s">
        <v>777</v>
      </c>
      <c r="I545" s="94">
        <v>41640</v>
      </c>
      <c r="J545" s="108">
        <v>44439</v>
      </c>
      <c r="K545" s="76" t="s">
        <v>3222</v>
      </c>
      <c r="L545" s="109">
        <v>9625500</v>
      </c>
      <c r="M545" s="109">
        <v>7983339.75</v>
      </c>
      <c r="N545" s="110">
        <v>1197500.96</v>
      </c>
    </row>
    <row r="546" spans="1:14" ht="72.75" customHeight="1" x14ac:dyDescent="0.25">
      <c r="A546" s="72">
        <v>543</v>
      </c>
      <c r="B546" s="77" t="s">
        <v>3186</v>
      </c>
      <c r="C546" s="78" t="s">
        <v>3198</v>
      </c>
      <c r="D546" s="78" t="s">
        <v>1877</v>
      </c>
      <c r="E546" s="78" t="s">
        <v>896</v>
      </c>
      <c r="F546" s="78" t="s">
        <v>44</v>
      </c>
      <c r="G546" s="78" t="s">
        <v>1878</v>
      </c>
      <c r="H546" s="78" t="s">
        <v>1879</v>
      </c>
      <c r="I546" s="94">
        <v>41640</v>
      </c>
      <c r="J546" s="108">
        <v>44196</v>
      </c>
      <c r="K546" s="76" t="s">
        <v>3207</v>
      </c>
      <c r="L546" s="109">
        <v>4080500</v>
      </c>
      <c r="M546" s="109">
        <v>4080500</v>
      </c>
      <c r="N546" s="110">
        <v>3468425</v>
      </c>
    </row>
    <row r="547" spans="1:14" ht="72.75" customHeight="1" x14ac:dyDescent="0.25">
      <c r="A547" s="72">
        <v>544</v>
      </c>
      <c r="B547" s="75" t="s">
        <v>3235</v>
      </c>
      <c r="C547" s="79" t="s">
        <v>3223</v>
      </c>
      <c r="D547" s="57" t="s">
        <v>3229</v>
      </c>
      <c r="E547" s="80" t="s">
        <v>909</v>
      </c>
      <c r="F547" s="80" t="s">
        <v>72</v>
      </c>
      <c r="G547" s="80" t="s">
        <v>3231</v>
      </c>
      <c r="H547" s="80" t="s">
        <v>3232</v>
      </c>
      <c r="I547" s="94">
        <v>43862</v>
      </c>
      <c r="J547" s="108">
        <v>44119</v>
      </c>
      <c r="K547" s="76" t="s">
        <v>3988</v>
      </c>
      <c r="L547" s="109">
        <v>214186921.69</v>
      </c>
      <c r="M547" s="109">
        <v>214186921.69</v>
      </c>
      <c r="N547" s="110">
        <v>181389549.30000001</v>
      </c>
    </row>
    <row r="548" spans="1:14" ht="72.75" customHeight="1" x14ac:dyDescent="0.25">
      <c r="A548" s="72">
        <v>545</v>
      </c>
      <c r="B548" s="75" t="s">
        <v>3236</v>
      </c>
      <c r="C548" s="81" t="s">
        <v>3224</v>
      </c>
      <c r="D548" s="57" t="s">
        <v>3229</v>
      </c>
      <c r="E548" s="80" t="s">
        <v>909</v>
      </c>
      <c r="F548" s="80" t="s">
        <v>72</v>
      </c>
      <c r="G548" s="80" t="s">
        <v>3231</v>
      </c>
      <c r="H548" s="80" t="s">
        <v>3232</v>
      </c>
      <c r="I548" s="94">
        <v>43862</v>
      </c>
      <c r="J548" s="108">
        <v>44408</v>
      </c>
      <c r="K548" s="76" t="s">
        <v>3989</v>
      </c>
      <c r="L548" s="109">
        <v>42700000</v>
      </c>
      <c r="M548" s="109">
        <v>42700000</v>
      </c>
      <c r="N548" s="110">
        <v>36161562.5</v>
      </c>
    </row>
    <row r="549" spans="1:14" ht="72.75" customHeight="1" x14ac:dyDescent="0.25">
      <c r="A549" s="72">
        <v>546</v>
      </c>
      <c r="B549" s="75" t="s">
        <v>3237</v>
      </c>
      <c r="C549" s="81" t="s">
        <v>3225</v>
      </c>
      <c r="D549" s="57" t="s">
        <v>3229</v>
      </c>
      <c r="E549" s="80" t="s">
        <v>909</v>
      </c>
      <c r="F549" s="80" t="s">
        <v>72</v>
      </c>
      <c r="G549" s="80" t="s">
        <v>3231</v>
      </c>
      <c r="H549" s="80" t="s">
        <v>3232</v>
      </c>
      <c r="I549" s="94">
        <v>43862</v>
      </c>
      <c r="J549" s="108">
        <v>44104</v>
      </c>
      <c r="K549" s="76" t="s">
        <v>3990</v>
      </c>
      <c r="L549" s="109">
        <v>22999934.91</v>
      </c>
      <c r="M549" s="109">
        <v>22999934.91</v>
      </c>
      <c r="N549" s="110">
        <v>18399947.920000002</v>
      </c>
    </row>
    <row r="550" spans="1:14" ht="72.75" customHeight="1" x14ac:dyDescent="0.25">
      <c r="A550" s="72">
        <v>547</v>
      </c>
      <c r="B550" s="75" t="s">
        <v>3238</v>
      </c>
      <c r="C550" s="81" t="s">
        <v>3226</v>
      </c>
      <c r="D550" s="57" t="s">
        <v>3229</v>
      </c>
      <c r="E550" s="80" t="s">
        <v>909</v>
      </c>
      <c r="F550" s="80" t="s">
        <v>72</v>
      </c>
      <c r="G550" s="80" t="s">
        <v>3231</v>
      </c>
      <c r="H550" s="80" t="s">
        <v>3232</v>
      </c>
      <c r="I550" s="94">
        <v>43862</v>
      </c>
      <c r="J550" s="108">
        <v>44104</v>
      </c>
      <c r="K550" s="76" t="s">
        <v>3991</v>
      </c>
      <c r="L550" s="109">
        <v>215000000</v>
      </c>
      <c r="M550" s="109">
        <v>215000000</v>
      </c>
      <c r="N550" s="110">
        <v>182078125</v>
      </c>
    </row>
    <row r="551" spans="1:14" ht="72.75" customHeight="1" x14ac:dyDescent="0.25">
      <c r="A551" s="72">
        <v>548</v>
      </c>
      <c r="B551" s="75" t="s">
        <v>3239</v>
      </c>
      <c r="C551" s="81" t="s">
        <v>3227</v>
      </c>
      <c r="D551" s="57" t="s">
        <v>3229</v>
      </c>
      <c r="E551" s="80" t="s">
        <v>909</v>
      </c>
      <c r="F551" s="80" t="s">
        <v>72</v>
      </c>
      <c r="G551" s="80" t="s">
        <v>3231</v>
      </c>
      <c r="H551" s="80" t="s">
        <v>3232</v>
      </c>
      <c r="I551" s="94">
        <v>43862</v>
      </c>
      <c r="J551" s="108">
        <v>44104</v>
      </c>
      <c r="K551" s="76" t="s">
        <v>3992</v>
      </c>
      <c r="L551" s="109">
        <v>54995689.350000001</v>
      </c>
      <c r="M551" s="109">
        <v>54995689.350000001</v>
      </c>
      <c r="N551" s="110">
        <v>46574474.409999996</v>
      </c>
    </row>
    <row r="552" spans="1:14" ht="72.75" customHeight="1" x14ac:dyDescent="0.25">
      <c r="A552" s="72">
        <v>549</v>
      </c>
      <c r="B552" s="75" t="s">
        <v>3240</v>
      </c>
      <c r="C552" s="57" t="s">
        <v>3228</v>
      </c>
      <c r="D552" s="57" t="s">
        <v>3230</v>
      </c>
      <c r="E552" s="80" t="s">
        <v>909</v>
      </c>
      <c r="F552" s="80" t="s">
        <v>72</v>
      </c>
      <c r="G552" s="80" t="s">
        <v>3234</v>
      </c>
      <c r="H552" s="80" t="s">
        <v>3233</v>
      </c>
      <c r="I552" s="94">
        <v>43862</v>
      </c>
      <c r="J552" s="108">
        <v>44165</v>
      </c>
      <c r="K552" s="76" t="s">
        <v>3993</v>
      </c>
      <c r="L552" s="109">
        <v>100000000</v>
      </c>
      <c r="M552" s="109">
        <v>100000000</v>
      </c>
      <c r="N552" s="110">
        <v>84687500</v>
      </c>
    </row>
    <row r="553" spans="1:14" ht="72.75" customHeight="1" x14ac:dyDescent="0.25">
      <c r="A553" s="72">
        <v>550</v>
      </c>
      <c r="B553" s="75" t="s">
        <v>3367</v>
      </c>
      <c r="C553" s="57" t="s">
        <v>3448</v>
      </c>
      <c r="D553" s="57" t="s">
        <v>2317</v>
      </c>
      <c r="E553" s="80" t="s">
        <v>923</v>
      </c>
      <c r="F553" s="80" t="s">
        <v>884</v>
      </c>
      <c r="G553" s="80" t="s">
        <v>885</v>
      </c>
      <c r="H553" s="80" t="s">
        <v>1895</v>
      </c>
      <c r="I553" s="94">
        <v>43862</v>
      </c>
      <c r="J553" s="108">
        <v>44347</v>
      </c>
      <c r="K553" s="76" t="s">
        <v>3994</v>
      </c>
      <c r="L553" s="109">
        <v>14173310.119999999</v>
      </c>
      <c r="M553" s="109">
        <v>14173310.119999999</v>
      </c>
      <c r="N553" s="110">
        <v>12047313.6</v>
      </c>
    </row>
    <row r="554" spans="1:14" ht="72.75" customHeight="1" x14ac:dyDescent="0.25">
      <c r="A554" s="72">
        <v>551</v>
      </c>
      <c r="B554" s="75" t="s">
        <v>3368</v>
      </c>
      <c r="C554" s="57" t="s">
        <v>3493</v>
      </c>
      <c r="D554" s="57" t="s">
        <v>3494</v>
      </c>
      <c r="E554" s="80" t="s">
        <v>923</v>
      </c>
      <c r="F554" s="80" t="s">
        <v>725</v>
      </c>
      <c r="G554" s="80" t="s">
        <v>726</v>
      </c>
      <c r="H554" s="80" t="s">
        <v>1027</v>
      </c>
      <c r="I554" s="94">
        <v>43862</v>
      </c>
      <c r="J554" s="108">
        <v>44408</v>
      </c>
      <c r="K554" s="76" t="s">
        <v>3495</v>
      </c>
      <c r="L554" s="109">
        <v>17727690.940000001</v>
      </c>
      <c r="M554" s="109">
        <v>16817662.079999998</v>
      </c>
      <c r="N554" s="110">
        <v>14295012.76</v>
      </c>
    </row>
    <row r="555" spans="1:14" ht="72.75" customHeight="1" x14ac:dyDescent="0.25">
      <c r="A555" s="72">
        <v>552</v>
      </c>
      <c r="B555" s="75" t="s">
        <v>3538</v>
      </c>
      <c r="C555" s="57" t="s">
        <v>3537</v>
      </c>
      <c r="D555" s="57" t="s">
        <v>1765</v>
      </c>
      <c r="E555" s="80" t="s">
        <v>923</v>
      </c>
      <c r="F555" s="80" t="s">
        <v>670</v>
      </c>
      <c r="G555" s="80" t="s">
        <v>671</v>
      </c>
      <c r="H555" s="80" t="s">
        <v>1766</v>
      </c>
      <c r="I555" s="94">
        <v>43862</v>
      </c>
      <c r="J555" s="108">
        <v>44681</v>
      </c>
      <c r="K555" s="76" t="s">
        <v>3297</v>
      </c>
      <c r="L555" s="109">
        <v>16997123</v>
      </c>
      <c r="M555" s="109">
        <v>16997123</v>
      </c>
      <c r="N555" s="110">
        <v>14447554.550000001</v>
      </c>
    </row>
    <row r="556" spans="1:14" ht="72.75" customHeight="1" x14ac:dyDescent="0.25">
      <c r="A556" s="72">
        <v>553</v>
      </c>
      <c r="B556" s="75" t="s">
        <v>3369</v>
      </c>
      <c r="C556" s="57" t="s">
        <v>3437</v>
      </c>
      <c r="D556" s="57" t="s">
        <v>1973</v>
      </c>
      <c r="E556" s="80" t="s">
        <v>923</v>
      </c>
      <c r="F556" s="80" t="s">
        <v>884</v>
      </c>
      <c r="G556" s="80" t="s">
        <v>1974</v>
      </c>
      <c r="H556" s="80" t="s">
        <v>1975</v>
      </c>
      <c r="I556" s="94">
        <v>43862</v>
      </c>
      <c r="J556" s="108">
        <v>44377</v>
      </c>
      <c r="K556" s="76" t="s">
        <v>3301</v>
      </c>
      <c r="L556" s="109">
        <v>13348606.51</v>
      </c>
      <c r="M556" s="109">
        <v>13348606.51</v>
      </c>
      <c r="N556" s="110">
        <v>11346315.529999999</v>
      </c>
    </row>
    <row r="557" spans="1:14" ht="72.75" customHeight="1" x14ac:dyDescent="0.25">
      <c r="A557" s="72">
        <v>554</v>
      </c>
      <c r="B557" s="75" t="s">
        <v>3540</v>
      </c>
      <c r="C557" s="57" t="s">
        <v>3539</v>
      </c>
      <c r="D557" s="57" t="s">
        <v>3541</v>
      </c>
      <c r="E557" s="80" t="s">
        <v>923</v>
      </c>
      <c r="F557" s="80" t="s">
        <v>884</v>
      </c>
      <c r="G557" s="80" t="s">
        <v>3115</v>
      </c>
      <c r="H557" s="80" t="s">
        <v>3542</v>
      </c>
      <c r="I557" s="94">
        <v>43862</v>
      </c>
      <c r="J557" s="108">
        <v>44530</v>
      </c>
      <c r="K557" s="76" t="s">
        <v>3995</v>
      </c>
      <c r="L557" s="109">
        <v>13263195.560000001</v>
      </c>
      <c r="M557" s="109">
        <v>13263195.560000001</v>
      </c>
      <c r="N557" s="110">
        <v>11273716.220000001</v>
      </c>
    </row>
    <row r="558" spans="1:14" ht="72.75" customHeight="1" x14ac:dyDescent="0.25">
      <c r="A558" s="72">
        <v>555</v>
      </c>
      <c r="B558" s="75" t="s">
        <v>3370</v>
      </c>
      <c r="C558" s="57" t="s">
        <v>3496</v>
      </c>
      <c r="D558" s="57" t="s">
        <v>3497</v>
      </c>
      <c r="E558" s="80" t="s">
        <v>171</v>
      </c>
      <c r="F558" s="80" t="s">
        <v>884</v>
      </c>
      <c r="G558" s="80" t="s">
        <v>3499</v>
      </c>
      <c r="H558" s="80" t="s">
        <v>3498</v>
      </c>
      <c r="I558" s="94">
        <v>43862</v>
      </c>
      <c r="J558" s="108">
        <v>44469</v>
      </c>
      <c r="K558" s="76" t="s">
        <v>3441</v>
      </c>
      <c r="L558" s="109">
        <v>8442418.4100000001</v>
      </c>
      <c r="M558" s="109">
        <v>8345200</v>
      </c>
      <c r="N558" s="110">
        <v>7093420</v>
      </c>
    </row>
    <row r="559" spans="1:14" ht="98.25" customHeight="1" x14ac:dyDescent="0.25">
      <c r="A559" s="72">
        <v>556</v>
      </c>
      <c r="B559" s="75" t="s">
        <v>3365</v>
      </c>
      <c r="C559" s="57" t="s">
        <v>3366</v>
      </c>
      <c r="D559" s="57" t="s">
        <v>1288</v>
      </c>
      <c r="E559" s="80" t="s">
        <v>171</v>
      </c>
      <c r="F559" s="80" t="s">
        <v>670</v>
      </c>
      <c r="G559" s="80" t="s">
        <v>671</v>
      </c>
      <c r="H559" s="80" t="s">
        <v>2806</v>
      </c>
      <c r="I559" s="94">
        <v>43862</v>
      </c>
      <c r="J559" s="108">
        <v>44439</v>
      </c>
      <c r="K559" s="76" t="s">
        <v>3371</v>
      </c>
      <c r="L559" s="109">
        <v>15209999.98</v>
      </c>
      <c r="M559" s="109">
        <v>15119961.57</v>
      </c>
      <c r="N559" s="110">
        <v>12851967.33</v>
      </c>
    </row>
    <row r="560" spans="1:14" ht="70.5" customHeight="1" x14ac:dyDescent="0.25">
      <c r="A560" s="72">
        <v>557</v>
      </c>
      <c r="B560" s="85" t="s">
        <v>3916</v>
      </c>
      <c r="C560" s="76" t="s">
        <v>3917</v>
      </c>
      <c r="D560" s="76" t="s">
        <v>3948</v>
      </c>
      <c r="E560" s="76" t="s">
        <v>923</v>
      </c>
      <c r="F560" s="76" t="s">
        <v>3934</v>
      </c>
      <c r="G560" s="76" t="s">
        <v>3935</v>
      </c>
      <c r="H560" s="76" t="s">
        <v>3936</v>
      </c>
      <c r="I560" s="94">
        <v>43862</v>
      </c>
      <c r="J560" s="108">
        <v>44390</v>
      </c>
      <c r="K560" s="76" t="s">
        <v>3937</v>
      </c>
      <c r="L560" s="109">
        <v>820000</v>
      </c>
      <c r="M560" s="109">
        <v>820000</v>
      </c>
      <c r="N560" s="110">
        <v>697000</v>
      </c>
    </row>
    <row r="561" spans="1:14" ht="98.25" customHeight="1" x14ac:dyDescent="0.25">
      <c r="A561" s="72">
        <v>558</v>
      </c>
      <c r="B561" s="76" t="s">
        <v>3918</v>
      </c>
      <c r="C561" s="76" t="s">
        <v>3919</v>
      </c>
      <c r="D561" s="76" t="s">
        <v>1162</v>
      </c>
      <c r="E561" s="76" t="s">
        <v>923</v>
      </c>
      <c r="F561" s="76" t="s">
        <v>924</v>
      </c>
      <c r="G561" s="76" t="s">
        <v>925</v>
      </c>
      <c r="H561" s="76" t="s">
        <v>2577</v>
      </c>
      <c r="I561" s="94">
        <v>43862</v>
      </c>
      <c r="J561" s="108">
        <v>44379</v>
      </c>
      <c r="K561" s="76" t="s">
        <v>3938</v>
      </c>
      <c r="L561" s="109">
        <v>7890992.1600000001</v>
      </c>
      <c r="M561" s="109">
        <v>7890992.1600000001</v>
      </c>
      <c r="N561" s="110">
        <v>6707343.3300000001</v>
      </c>
    </row>
    <row r="562" spans="1:14" ht="98.25" customHeight="1" x14ac:dyDescent="0.25">
      <c r="A562" s="72">
        <v>559</v>
      </c>
      <c r="B562" s="76" t="s">
        <v>3920</v>
      </c>
      <c r="C562" s="76" t="s">
        <v>3921</v>
      </c>
      <c r="D562" s="76" t="s">
        <v>1605</v>
      </c>
      <c r="E562" s="76" t="s">
        <v>923</v>
      </c>
      <c r="F562" s="76" t="s">
        <v>434</v>
      </c>
      <c r="G562" s="76" t="s">
        <v>435</v>
      </c>
      <c r="H562" s="76" t="s">
        <v>3939</v>
      </c>
      <c r="I562" s="94">
        <v>43862</v>
      </c>
      <c r="J562" s="108">
        <v>44377</v>
      </c>
      <c r="K562" s="76" t="s">
        <v>3938</v>
      </c>
      <c r="L562" s="109">
        <v>9783340.7599999998</v>
      </c>
      <c r="M562" s="109">
        <v>9411764.7100000009</v>
      </c>
      <c r="N562" s="110">
        <v>8000000</v>
      </c>
    </row>
    <row r="563" spans="1:14" ht="98.25" customHeight="1" x14ac:dyDescent="0.25">
      <c r="A563" s="72">
        <v>560</v>
      </c>
      <c r="B563" s="76" t="s">
        <v>3922</v>
      </c>
      <c r="C563" s="76" t="s">
        <v>3923</v>
      </c>
      <c r="D563" s="76" t="s">
        <v>3949</v>
      </c>
      <c r="E563" s="76" t="s">
        <v>923</v>
      </c>
      <c r="F563" s="76" t="s">
        <v>3940</v>
      </c>
      <c r="G563" s="76" t="s">
        <v>3941</v>
      </c>
      <c r="H563" s="76" t="s">
        <v>3942</v>
      </c>
      <c r="I563" s="94">
        <v>43862</v>
      </c>
      <c r="J563" s="108">
        <v>44377</v>
      </c>
      <c r="K563" s="76" t="s">
        <v>3938</v>
      </c>
      <c r="L563" s="109">
        <v>7058823</v>
      </c>
      <c r="M563" s="109">
        <v>7058823</v>
      </c>
      <c r="N563" s="110">
        <v>5999999.5499999998</v>
      </c>
    </row>
    <row r="564" spans="1:14" ht="98.25" customHeight="1" x14ac:dyDescent="0.25">
      <c r="A564" s="72">
        <v>561</v>
      </c>
      <c r="B564" s="76" t="s">
        <v>3924</v>
      </c>
      <c r="C564" s="76" t="s">
        <v>3925</v>
      </c>
      <c r="D564" s="76" t="s">
        <v>972</v>
      </c>
      <c r="E564" s="76" t="s">
        <v>923</v>
      </c>
      <c r="F564" s="76" t="s">
        <v>172</v>
      </c>
      <c r="G564" s="76" t="s">
        <v>173</v>
      </c>
      <c r="H564" s="76" t="s">
        <v>174</v>
      </c>
      <c r="I564" s="94">
        <v>43862</v>
      </c>
      <c r="J564" s="108">
        <v>44439</v>
      </c>
      <c r="K564" s="76" t="s">
        <v>3943</v>
      </c>
      <c r="L564" s="109">
        <v>1883680</v>
      </c>
      <c r="M564" s="109">
        <v>1883680</v>
      </c>
      <c r="N564" s="110">
        <v>1601128</v>
      </c>
    </row>
    <row r="565" spans="1:14" ht="98.25" customHeight="1" x14ac:dyDescent="0.25">
      <c r="A565" s="72">
        <v>562</v>
      </c>
      <c r="B565" s="76" t="s">
        <v>3926</v>
      </c>
      <c r="C565" s="76" t="s">
        <v>3927</v>
      </c>
      <c r="D565" s="76" t="s">
        <v>3950</v>
      </c>
      <c r="E565" s="76" t="s">
        <v>923</v>
      </c>
      <c r="F565" s="76" t="s">
        <v>384</v>
      </c>
      <c r="G565" s="76" t="s">
        <v>385</v>
      </c>
      <c r="H565" s="76" t="s">
        <v>3944</v>
      </c>
      <c r="I565" s="94">
        <v>43862</v>
      </c>
      <c r="J565" s="108">
        <v>44561</v>
      </c>
      <c r="K565" s="76" t="s">
        <v>3937</v>
      </c>
      <c r="L565" s="109">
        <v>535500</v>
      </c>
      <c r="M565" s="109">
        <v>535000</v>
      </c>
      <c r="N565" s="110">
        <v>454750</v>
      </c>
    </row>
    <row r="566" spans="1:14" ht="98.25" customHeight="1" x14ac:dyDescent="0.25">
      <c r="A566" s="72">
        <v>563</v>
      </c>
      <c r="B566" s="76" t="s">
        <v>3928</v>
      </c>
      <c r="C566" s="76" t="s">
        <v>3929</v>
      </c>
      <c r="D566" s="76" t="s">
        <v>3951</v>
      </c>
      <c r="E566" s="76" t="s">
        <v>923</v>
      </c>
      <c r="F566" s="76" t="s">
        <v>3081</v>
      </c>
      <c r="G566" s="76" t="s">
        <v>3083</v>
      </c>
      <c r="H566" s="76" t="s">
        <v>3082</v>
      </c>
      <c r="I566" s="94">
        <v>43862</v>
      </c>
      <c r="J566" s="108">
        <v>44407</v>
      </c>
      <c r="K566" s="76" t="s">
        <v>3937</v>
      </c>
      <c r="L566" s="109">
        <v>2062926.28</v>
      </c>
      <c r="M566" s="109">
        <v>2062926.28</v>
      </c>
      <c r="N566" s="110">
        <v>1753487.33</v>
      </c>
    </row>
    <row r="567" spans="1:14" ht="98.25" customHeight="1" x14ac:dyDescent="0.25">
      <c r="A567" s="72">
        <v>564</v>
      </c>
      <c r="B567" s="76" t="s">
        <v>3930</v>
      </c>
      <c r="C567" s="76" t="s">
        <v>3931</v>
      </c>
      <c r="D567" s="76" t="s">
        <v>2276</v>
      </c>
      <c r="E567" s="76" t="s">
        <v>906</v>
      </c>
      <c r="F567" s="76" t="s">
        <v>246</v>
      </c>
      <c r="G567" s="76" t="s">
        <v>247</v>
      </c>
      <c r="H567" s="76" t="s">
        <v>2453</v>
      </c>
      <c r="I567" s="94">
        <v>41640</v>
      </c>
      <c r="J567" s="108">
        <v>44651</v>
      </c>
      <c r="K567" s="76" t="s">
        <v>3945</v>
      </c>
      <c r="L567" s="109">
        <v>16099334</v>
      </c>
      <c r="M567" s="109">
        <v>16093430</v>
      </c>
      <c r="N567" s="110">
        <v>13679415.5</v>
      </c>
    </row>
    <row r="568" spans="1:14" ht="98.25" customHeight="1" x14ac:dyDescent="0.25">
      <c r="A568" s="72">
        <v>565</v>
      </c>
      <c r="B568" s="76" t="s">
        <v>3996</v>
      </c>
      <c r="C568" s="76" t="s">
        <v>4002</v>
      </c>
      <c r="D568" s="76" t="s">
        <v>3999</v>
      </c>
      <c r="E568" s="76" t="s">
        <v>923</v>
      </c>
      <c r="F568" s="76" t="s">
        <v>725</v>
      </c>
      <c r="G568" s="76" t="s">
        <v>4000</v>
      </c>
      <c r="H568" s="76" t="s">
        <v>1027</v>
      </c>
      <c r="I568" s="94">
        <f>I567</f>
        <v>41640</v>
      </c>
      <c r="J568" s="108">
        <v>44742</v>
      </c>
      <c r="K568" s="76" t="s">
        <v>3998</v>
      </c>
      <c r="L568" s="109">
        <v>17265940.859999999</v>
      </c>
      <c r="M568" s="109">
        <v>13700000</v>
      </c>
      <c r="N568" s="110">
        <v>11645000</v>
      </c>
    </row>
    <row r="569" spans="1:14" ht="114" customHeight="1" x14ac:dyDescent="0.25">
      <c r="A569" s="72">
        <v>566</v>
      </c>
      <c r="B569" s="76" t="s">
        <v>3997</v>
      </c>
      <c r="C569" s="76" t="s">
        <v>4001</v>
      </c>
      <c r="D569" s="76" t="s">
        <v>4004</v>
      </c>
      <c r="E569" s="76" t="s">
        <v>103</v>
      </c>
      <c r="F569" s="76" t="s">
        <v>333</v>
      </c>
      <c r="G569" s="76" t="s">
        <v>846</v>
      </c>
      <c r="H569" s="76" t="s">
        <v>1140</v>
      </c>
      <c r="I569" s="94">
        <f>I568</f>
        <v>41640</v>
      </c>
      <c r="J569" s="108">
        <v>45107</v>
      </c>
      <c r="K569" s="76" t="s">
        <v>4003</v>
      </c>
      <c r="L569" s="109">
        <v>35886154.57</v>
      </c>
      <c r="M569" s="109">
        <v>35575213.700000003</v>
      </c>
      <c r="N569" s="110">
        <v>30238931.640000001</v>
      </c>
    </row>
    <row r="570" spans="1:14" ht="111" customHeight="1" x14ac:dyDescent="0.25">
      <c r="A570" s="72">
        <v>567</v>
      </c>
      <c r="B570" s="78" t="s">
        <v>3932</v>
      </c>
      <c r="C570" s="78" t="s">
        <v>3933</v>
      </c>
      <c r="D570" s="78" t="s">
        <v>3952</v>
      </c>
      <c r="E570" s="78" t="s">
        <v>906</v>
      </c>
      <c r="F570" s="78" t="s">
        <v>246</v>
      </c>
      <c r="G570" s="78" t="s">
        <v>2014</v>
      </c>
      <c r="H570" s="78" t="s">
        <v>3947</v>
      </c>
      <c r="I570" s="127">
        <v>41640</v>
      </c>
      <c r="J570" s="108">
        <v>45016</v>
      </c>
      <c r="K570" s="78" t="s">
        <v>3946</v>
      </c>
      <c r="L570" s="109">
        <v>22292555</v>
      </c>
      <c r="M570" s="109">
        <v>22292555</v>
      </c>
      <c r="N570" s="110">
        <v>18948671.75</v>
      </c>
    </row>
    <row r="571" spans="1:14" ht="79.5" customHeight="1" x14ac:dyDescent="0.25">
      <c r="A571" s="72">
        <v>568</v>
      </c>
      <c r="B571" s="132" t="s">
        <v>4030</v>
      </c>
      <c r="C571" s="132" t="s">
        <v>4032</v>
      </c>
      <c r="D571" s="132" t="s">
        <v>775</v>
      </c>
      <c r="E571" s="132" t="s">
        <v>930</v>
      </c>
      <c r="F571" s="132" t="s">
        <v>151</v>
      </c>
      <c r="G571" s="132" t="s">
        <v>776</v>
      </c>
      <c r="H571" s="132" t="s">
        <v>4033</v>
      </c>
      <c r="I571" s="93">
        <f>I570</f>
        <v>41640</v>
      </c>
      <c r="J571" s="108">
        <v>44742</v>
      </c>
      <c r="K571" s="132" t="s">
        <v>4034</v>
      </c>
      <c r="L571" s="109">
        <v>15752515.4</v>
      </c>
      <c r="M571" s="109">
        <v>8000000</v>
      </c>
      <c r="N571" s="110">
        <v>6800000</v>
      </c>
    </row>
    <row r="572" spans="1:14" ht="108.75" customHeight="1" x14ac:dyDescent="0.25">
      <c r="A572" s="72">
        <v>569</v>
      </c>
      <c r="B572" s="128" t="s">
        <v>4005</v>
      </c>
      <c r="C572" s="129" t="s">
        <v>4006</v>
      </c>
      <c r="D572" s="129" t="s">
        <v>3168</v>
      </c>
      <c r="E572" s="130" t="s">
        <v>928</v>
      </c>
      <c r="F572" s="130" t="s">
        <v>287</v>
      </c>
      <c r="G572" s="130" t="s">
        <v>340</v>
      </c>
      <c r="H572" s="130" t="s">
        <v>1170</v>
      </c>
      <c r="I572" s="131">
        <f>I570</f>
        <v>41640</v>
      </c>
      <c r="J572" s="108">
        <v>44561</v>
      </c>
      <c r="K572" s="130" t="s">
        <v>4007</v>
      </c>
      <c r="L572" s="109">
        <v>29636517.629999999</v>
      </c>
      <c r="M572" s="109">
        <v>26394588</v>
      </c>
      <c r="N572" s="110">
        <v>22435399.800000001</v>
      </c>
    </row>
    <row r="573" spans="1:14" ht="108.75" customHeight="1" x14ac:dyDescent="0.25">
      <c r="A573" s="72">
        <v>570</v>
      </c>
      <c r="B573" s="75" t="s">
        <v>4031</v>
      </c>
      <c r="C573" s="57" t="s">
        <v>3291</v>
      </c>
      <c r="D573" s="57" t="s">
        <v>3169</v>
      </c>
      <c r="E573" s="80" t="s">
        <v>923</v>
      </c>
      <c r="F573" s="80" t="s">
        <v>884</v>
      </c>
      <c r="G573" s="80" t="s">
        <v>1186</v>
      </c>
      <c r="H573" s="80" t="s">
        <v>1187</v>
      </c>
      <c r="I573" s="74">
        <f>I572</f>
        <v>41640</v>
      </c>
      <c r="J573" s="108">
        <v>45199</v>
      </c>
      <c r="K573" s="80" t="s">
        <v>4035</v>
      </c>
      <c r="L573" s="109">
        <v>43227200</v>
      </c>
      <c r="M573" s="109">
        <v>42256200</v>
      </c>
      <c r="N573" s="110">
        <v>35917770</v>
      </c>
    </row>
    <row r="574" spans="1:14" ht="117" customHeight="1" x14ac:dyDescent="0.25">
      <c r="A574" s="72">
        <v>571</v>
      </c>
      <c r="B574" s="75" t="s">
        <v>4037</v>
      </c>
      <c r="C574" s="57" t="s">
        <v>4041</v>
      </c>
      <c r="D574" s="57" t="s">
        <v>4042</v>
      </c>
      <c r="E574" s="80" t="s">
        <v>909</v>
      </c>
      <c r="F574" s="80" t="s">
        <v>72</v>
      </c>
      <c r="G574" s="80" t="s">
        <v>3234</v>
      </c>
      <c r="H574" s="80" t="s">
        <v>3233</v>
      </c>
      <c r="I574" s="74">
        <v>43862</v>
      </c>
      <c r="J574" s="108">
        <v>44712</v>
      </c>
      <c r="K574" s="80" t="s">
        <v>4043</v>
      </c>
      <c r="L574" s="109">
        <v>59109461.579999998</v>
      </c>
      <c r="M574" s="109">
        <v>59109461.579999998</v>
      </c>
      <c r="N574" s="110">
        <v>50243042.340000004</v>
      </c>
    </row>
    <row r="575" spans="1:14" ht="33.75" x14ac:dyDescent="0.25">
      <c r="A575" s="72">
        <v>572</v>
      </c>
      <c r="B575" s="57" t="s">
        <v>2830</v>
      </c>
      <c r="C575" s="57" t="s">
        <v>2831</v>
      </c>
      <c r="D575" s="57" t="s">
        <v>2832</v>
      </c>
      <c r="E575" s="57" t="s">
        <v>57</v>
      </c>
      <c r="F575" s="57" t="s">
        <v>58</v>
      </c>
      <c r="G575" s="57" t="s">
        <v>59</v>
      </c>
      <c r="H575" s="57" t="s">
        <v>2833</v>
      </c>
      <c r="I575" s="58">
        <v>39083</v>
      </c>
      <c r="J575" s="58">
        <v>40816</v>
      </c>
      <c r="K575" s="58" t="s">
        <v>242</v>
      </c>
      <c r="L575" s="83">
        <v>55000000</v>
      </c>
      <c r="M575" s="83">
        <v>55000000</v>
      </c>
      <c r="N575" s="84">
        <v>46578125</v>
      </c>
    </row>
    <row r="576" spans="1:14" ht="56.25" x14ac:dyDescent="0.25">
      <c r="A576" s="72">
        <v>573</v>
      </c>
      <c r="B576" s="57" t="s">
        <v>2834</v>
      </c>
      <c r="C576" s="57" t="s">
        <v>2835</v>
      </c>
      <c r="D576" s="57" t="s">
        <v>2836</v>
      </c>
      <c r="E576" s="57" t="s">
        <v>136</v>
      </c>
      <c r="F576" s="57" t="s">
        <v>243</v>
      </c>
      <c r="G576" s="57" t="s">
        <v>244</v>
      </c>
      <c r="H576" s="57" t="s">
        <v>2837</v>
      </c>
      <c r="I576" s="58">
        <v>39083</v>
      </c>
      <c r="J576" s="58">
        <v>41213</v>
      </c>
      <c r="K576" s="58" t="s">
        <v>245</v>
      </c>
      <c r="L576" s="83">
        <v>100000000</v>
      </c>
      <c r="M576" s="83">
        <v>100000000</v>
      </c>
      <c r="N576" s="84">
        <v>84687500</v>
      </c>
    </row>
    <row r="577" spans="1:14" ht="45" x14ac:dyDescent="0.25">
      <c r="A577" s="72">
        <v>574</v>
      </c>
      <c r="B577" s="57" t="s">
        <v>2838</v>
      </c>
      <c r="C577" s="57" t="s">
        <v>2839</v>
      </c>
      <c r="D577" s="57" t="s">
        <v>2840</v>
      </c>
      <c r="E577" s="57" t="s">
        <v>67</v>
      </c>
      <c r="F577" s="57" t="s">
        <v>68</v>
      </c>
      <c r="G577" s="57" t="s">
        <v>69</v>
      </c>
      <c r="H577" s="57" t="s">
        <v>2841</v>
      </c>
      <c r="I577" s="58">
        <v>39083</v>
      </c>
      <c r="J577" s="58">
        <v>41455</v>
      </c>
      <c r="K577" s="58" t="s">
        <v>242</v>
      </c>
      <c r="L577" s="59">
        <v>906428.75</v>
      </c>
      <c r="M577" s="59">
        <v>902768.75</v>
      </c>
      <c r="N577" s="59">
        <v>767353.43</v>
      </c>
    </row>
    <row r="578" spans="1:14" ht="56.25" x14ac:dyDescent="0.25">
      <c r="A578" s="72">
        <v>575</v>
      </c>
      <c r="B578" s="57" t="s">
        <v>2842</v>
      </c>
      <c r="C578" s="57" t="s">
        <v>2843</v>
      </c>
      <c r="D578" s="57" t="s">
        <v>2844</v>
      </c>
      <c r="E578" s="57" t="s">
        <v>53</v>
      </c>
      <c r="F578" s="57" t="s">
        <v>246</v>
      </c>
      <c r="G578" s="57" t="s">
        <v>247</v>
      </c>
      <c r="H578" s="57" t="s">
        <v>248</v>
      </c>
      <c r="I578" s="58">
        <v>39083</v>
      </c>
      <c r="J578" s="58">
        <v>41213</v>
      </c>
      <c r="K578" s="58" t="s">
        <v>245</v>
      </c>
      <c r="L578" s="59">
        <v>13310377.52</v>
      </c>
      <c r="M578" s="59">
        <v>11228000</v>
      </c>
      <c r="N578" s="59">
        <v>9543800</v>
      </c>
    </row>
    <row r="579" spans="1:14" ht="45" x14ac:dyDescent="0.25">
      <c r="A579" s="72">
        <v>576</v>
      </c>
      <c r="B579" s="57" t="s">
        <v>2845</v>
      </c>
      <c r="C579" s="57" t="s">
        <v>2846</v>
      </c>
      <c r="D579" s="57" t="s">
        <v>2847</v>
      </c>
      <c r="E579" s="57" t="s">
        <v>81</v>
      </c>
      <c r="F579" s="57" t="s">
        <v>249</v>
      </c>
      <c r="G579" s="57" t="s">
        <v>250</v>
      </c>
      <c r="H579" s="57" t="s">
        <v>2848</v>
      </c>
      <c r="I579" s="58">
        <v>39083</v>
      </c>
      <c r="J579" s="58">
        <v>41152</v>
      </c>
      <c r="K579" s="58" t="s">
        <v>242</v>
      </c>
      <c r="L579" s="59">
        <v>1517474.06</v>
      </c>
      <c r="M579" s="59">
        <v>1517474.06</v>
      </c>
      <c r="N579" s="59">
        <v>1289852.95</v>
      </c>
    </row>
    <row r="580" spans="1:14" ht="33.75" x14ac:dyDescent="0.25">
      <c r="A580" s="72">
        <v>577</v>
      </c>
      <c r="B580" s="57" t="s">
        <v>2849</v>
      </c>
      <c r="C580" s="57" t="s">
        <v>2850</v>
      </c>
      <c r="D580" s="57" t="s">
        <v>2851</v>
      </c>
      <c r="E580" s="57" t="s">
        <v>57</v>
      </c>
      <c r="F580" s="57" t="s">
        <v>72</v>
      </c>
      <c r="G580" s="57" t="s">
        <v>251</v>
      </c>
      <c r="H580" s="57" t="s">
        <v>2852</v>
      </c>
      <c r="I580" s="58">
        <v>39083</v>
      </c>
      <c r="J580" s="58">
        <v>42004</v>
      </c>
      <c r="K580" s="58" t="s">
        <v>2853</v>
      </c>
      <c r="L580" s="59">
        <v>25365481.899999999</v>
      </c>
      <c r="M580" s="59">
        <v>25097987.07</v>
      </c>
      <c r="N580" s="59">
        <v>21333289.010000002</v>
      </c>
    </row>
    <row r="581" spans="1:14" ht="45" x14ac:dyDescent="0.25">
      <c r="A581" s="72">
        <v>578</v>
      </c>
      <c r="B581" s="57" t="s">
        <v>2854</v>
      </c>
      <c r="C581" s="57" t="s">
        <v>2855</v>
      </c>
      <c r="D581" s="57" t="s">
        <v>252</v>
      </c>
      <c r="E581" s="57" t="s">
        <v>81</v>
      </c>
      <c r="F581" s="57" t="s">
        <v>167</v>
      </c>
      <c r="G581" s="57" t="s">
        <v>253</v>
      </c>
      <c r="H581" s="57" t="s">
        <v>254</v>
      </c>
      <c r="I581" s="58">
        <v>39083</v>
      </c>
      <c r="J581" s="58">
        <v>41060</v>
      </c>
      <c r="K581" s="58" t="s">
        <v>255</v>
      </c>
      <c r="L581" s="59">
        <v>11243000</v>
      </c>
      <c r="M581" s="59">
        <v>11243000</v>
      </c>
      <c r="N581" s="59">
        <v>9556550</v>
      </c>
    </row>
    <row r="582" spans="1:14" ht="45" x14ac:dyDescent="0.25">
      <c r="A582" s="72">
        <v>579</v>
      </c>
      <c r="B582" s="57" t="s">
        <v>2856</v>
      </c>
      <c r="C582" s="57" t="s">
        <v>2857</v>
      </c>
      <c r="D582" s="57" t="s">
        <v>256</v>
      </c>
      <c r="E582" s="57" t="s">
        <v>145</v>
      </c>
      <c r="F582" s="57" t="s">
        <v>257</v>
      </c>
      <c r="G582" s="57" t="s">
        <v>258</v>
      </c>
      <c r="H582" s="57" t="s">
        <v>259</v>
      </c>
      <c r="I582" s="58">
        <v>40326</v>
      </c>
      <c r="J582" s="58">
        <v>41578</v>
      </c>
      <c r="K582" s="58" t="s">
        <v>260</v>
      </c>
      <c r="L582" s="59">
        <v>11610386</v>
      </c>
      <c r="M582" s="59">
        <v>11243000</v>
      </c>
      <c r="N582" s="59">
        <v>9556550</v>
      </c>
    </row>
    <row r="583" spans="1:14" ht="22.5" x14ac:dyDescent="0.25">
      <c r="A583" s="72">
        <v>580</v>
      </c>
      <c r="B583" s="57" t="s">
        <v>2858</v>
      </c>
      <c r="C583" s="57" t="s">
        <v>2859</v>
      </c>
      <c r="D583" s="57" t="s">
        <v>2860</v>
      </c>
      <c r="E583" s="57" t="s">
        <v>261</v>
      </c>
      <c r="F583" s="57" t="s">
        <v>262</v>
      </c>
      <c r="G583" s="57" t="s">
        <v>263</v>
      </c>
      <c r="H583" s="57" t="s">
        <v>2861</v>
      </c>
      <c r="I583" s="58">
        <v>39083</v>
      </c>
      <c r="J583" s="58">
        <v>40816</v>
      </c>
      <c r="K583" s="58" t="s">
        <v>242</v>
      </c>
      <c r="L583" s="59">
        <v>2126740.2599999998</v>
      </c>
      <c r="M583" s="59">
        <v>2126740.2599999998</v>
      </c>
      <c r="N583" s="59">
        <v>1807729.22</v>
      </c>
    </row>
    <row r="584" spans="1:14" ht="56.25" x14ac:dyDescent="0.25">
      <c r="A584" s="72">
        <v>581</v>
      </c>
      <c r="B584" s="57" t="s">
        <v>2862</v>
      </c>
      <c r="C584" s="57" t="s">
        <v>2863</v>
      </c>
      <c r="D584" s="57" t="s">
        <v>2864</v>
      </c>
      <c r="E584" s="57" t="s">
        <v>145</v>
      </c>
      <c r="F584" s="57" t="s">
        <v>2865</v>
      </c>
      <c r="G584" s="57" t="s">
        <v>147</v>
      </c>
      <c r="H584" s="57" t="s">
        <v>2866</v>
      </c>
      <c r="I584" s="58">
        <v>39083</v>
      </c>
      <c r="J584" s="58">
        <v>41090</v>
      </c>
      <c r="K584" s="58" t="s">
        <v>242</v>
      </c>
      <c r="L584" s="59">
        <v>3093883.18</v>
      </c>
      <c r="M584" s="59">
        <v>3075461.18</v>
      </c>
      <c r="N584" s="59">
        <v>2614142</v>
      </c>
    </row>
    <row r="585" spans="1:14" ht="45" x14ac:dyDescent="0.25">
      <c r="A585" s="72">
        <v>582</v>
      </c>
      <c r="B585" s="57" t="s">
        <v>2867</v>
      </c>
      <c r="C585" s="57" t="s">
        <v>2868</v>
      </c>
      <c r="D585" s="57" t="s">
        <v>264</v>
      </c>
      <c r="E585" s="57" t="s">
        <v>57</v>
      </c>
      <c r="F585" s="57" t="s">
        <v>265</v>
      </c>
      <c r="G585" s="57" t="s">
        <v>266</v>
      </c>
      <c r="H585" s="57" t="s">
        <v>267</v>
      </c>
      <c r="I585" s="58">
        <v>39083</v>
      </c>
      <c r="J585" s="58">
        <v>41274</v>
      </c>
      <c r="K585" s="58" t="s">
        <v>242</v>
      </c>
      <c r="L585" s="59">
        <v>1139627.8700000001</v>
      </c>
      <c r="M585" s="59">
        <v>954698.4</v>
      </c>
      <c r="N585" s="59">
        <v>811493.64</v>
      </c>
    </row>
    <row r="586" spans="1:14" ht="45" x14ac:dyDescent="0.25">
      <c r="A586" s="72">
        <v>583</v>
      </c>
      <c r="B586" s="57" t="s">
        <v>2869</v>
      </c>
      <c r="C586" s="57" t="s">
        <v>2870</v>
      </c>
      <c r="D586" s="57" t="s">
        <v>2871</v>
      </c>
      <c r="E586" s="57" t="s">
        <v>67</v>
      </c>
      <c r="F586" s="57" t="s">
        <v>187</v>
      </c>
      <c r="G586" s="57" t="s">
        <v>188</v>
      </c>
      <c r="H586" s="57" t="s">
        <v>2872</v>
      </c>
      <c r="I586" s="58">
        <v>39083</v>
      </c>
      <c r="J586" s="58">
        <v>40939</v>
      </c>
      <c r="K586" s="58" t="s">
        <v>242</v>
      </c>
      <c r="L586" s="59">
        <v>2463850.39</v>
      </c>
      <c r="M586" s="59">
        <v>2463850.39</v>
      </c>
      <c r="N586" s="59">
        <v>2094272.83</v>
      </c>
    </row>
    <row r="587" spans="1:14" ht="56.25" x14ac:dyDescent="0.25">
      <c r="A587" s="72">
        <v>584</v>
      </c>
      <c r="B587" s="57" t="s">
        <v>2873</v>
      </c>
      <c r="C587" s="57" t="s">
        <v>2874</v>
      </c>
      <c r="D587" s="57" t="s">
        <v>2875</v>
      </c>
      <c r="E587" s="57" t="s">
        <v>57</v>
      </c>
      <c r="F587" s="57" t="s">
        <v>72</v>
      </c>
      <c r="G587" s="57" t="s">
        <v>2876</v>
      </c>
      <c r="H587" s="57" t="s">
        <v>2877</v>
      </c>
      <c r="I587" s="58">
        <v>39083</v>
      </c>
      <c r="J587" s="58">
        <v>41547</v>
      </c>
      <c r="K587" s="58" t="s">
        <v>242</v>
      </c>
      <c r="L587" s="59">
        <v>1981358.86</v>
      </c>
      <c r="M587" s="59">
        <v>1977484.36</v>
      </c>
      <c r="N587" s="59">
        <v>1680861.7</v>
      </c>
    </row>
    <row r="588" spans="1:14" ht="33.75" x14ac:dyDescent="0.25">
      <c r="A588" s="72">
        <v>585</v>
      </c>
      <c r="B588" s="57" t="s">
        <v>2878</v>
      </c>
      <c r="C588" s="57" t="s">
        <v>2879</v>
      </c>
      <c r="D588" s="57" t="s">
        <v>2880</v>
      </c>
      <c r="E588" s="57" t="s">
        <v>57</v>
      </c>
      <c r="F588" s="57" t="s">
        <v>2881</v>
      </c>
      <c r="G588" s="57" t="s">
        <v>2882</v>
      </c>
      <c r="H588" s="57" t="s">
        <v>2883</v>
      </c>
      <c r="I588" s="58">
        <v>39083</v>
      </c>
      <c r="J588" s="58">
        <v>41425</v>
      </c>
      <c r="K588" s="58" t="s">
        <v>242</v>
      </c>
      <c r="L588" s="59">
        <v>1786748.94</v>
      </c>
      <c r="M588" s="59">
        <v>1626868.79</v>
      </c>
      <c r="N588" s="59">
        <v>1382838.47</v>
      </c>
    </row>
    <row r="589" spans="1:14" ht="45" x14ac:dyDescent="0.25">
      <c r="A589" s="72">
        <v>586</v>
      </c>
      <c r="B589" s="57" t="s">
        <v>2884</v>
      </c>
      <c r="C589" s="57" t="s">
        <v>2885</v>
      </c>
      <c r="D589" s="57" t="s">
        <v>268</v>
      </c>
      <c r="E589" s="57" t="s">
        <v>162</v>
      </c>
      <c r="F589" s="57" t="s">
        <v>269</v>
      </c>
      <c r="G589" s="57" t="s">
        <v>270</v>
      </c>
      <c r="H589" s="57" t="s">
        <v>271</v>
      </c>
      <c r="I589" s="58">
        <v>39083</v>
      </c>
      <c r="J589" s="58">
        <v>41090</v>
      </c>
      <c r="K589" s="58" t="s">
        <v>242</v>
      </c>
      <c r="L589" s="59">
        <v>4158523</v>
      </c>
      <c r="M589" s="59">
        <v>4158523</v>
      </c>
      <c r="N589" s="59">
        <v>3534744.55</v>
      </c>
    </row>
    <row r="590" spans="1:14" ht="33.75" x14ac:dyDescent="0.25">
      <c r="A590" s="72">
        <v>587</v>
      </c>
      <c r="B590" s="57" t="s">
        <v>2886</v>
      </c>
      <c r="C590" s="57" t="s">
        <v>2887</v>
      </c>
      <c r="D590" s="57" t="s">
        <v>2888</v>
      </c>
      <c r="E590" s="57" t="s">
        <v>162</v>
      </c>
      <c r="F590" s="57" t="s">
        <v>163</v>
      </c>
      <c r="G590" s="57" t="s">
        <v>164</v>
      </c>
      <c r="H590" s="57" t="s">
        <v>2889</v>
      </c>
      <c r="I590" s="58">
        <v>39083</v>
      </c>
      <c r="J590" s="58">
        <v>41670</v>
      </c>
      <c r="K590" s="58" t="s">
        <v>242</v>
      </c>
      <c r="L590" s="59">
        <v>1889386.11</v>
      </c>
      <c r="M590" s="59">
        <v>1864225</v>
      </c>
      <c r="N590" s="59">
        <v>1584591.25</v>
      </c>
    </row>
    <row r="591" spans="1:14" ht="45" x14ac:dyDescent="0.25">
      <c r="A591" s="72">
        <v>588</v>
      </c>
      <c r="B591" s="57" t="s">
        <v>2890</v>
      </c>
      <c r="C591" s="57" t="s">
        <v>2891</v>
      </c>
      <c r="D591" s="57" t="s">
        <v>272</v>
      </c>
      <c r="E591" s="57" t="s">
        <v>136</v>
      </c>
      <c r="F591" s="57" t="s">
        <v>273</v>
      </c>
      <c r="G591" s="57" t="s">
        <v>138</v>
      </c>
      <c r="H591" s="57" t="s">
        <v>274</v>
      </c>
      <c r="I591" s="58">
        <v>39083</v>
      </c>
      <c r="J591" s="58">
        <v>41790</v>
      </c>
      <c r="K591" s="58" t="s">
        <v>242</v>
      </c>
      <c r="L591" s="59">
        <v>6008563.3099999996</v>
      </c>
      <c r="M591" s="59">
        <v>4780269.0999999996</v>
      </c>
      <c r="N591" s="59">
        <v>4063228.73</v>
      </c>
    </row>
    <row r="592" spans="1:14" ht="45" x14ac:dyDescent="0.25">
      <c r="A592" s="72">
        <v>589</v>
      </c>
      <c r="B592" s="57" t="s">
        <v>2892</v>
      </c>
      <c r="C592" s="57" t="s">
        <v>275</v>
      </c>
      <c r="D592" s="57" t="s">
        <v>2893</v>
      </c>
      <c r="E592" s="57" t="s">
        <v>171</v>
      </c>
      <c r="F592" s="57" t="s">
        <v>276</v>
      </c>
      <c r="G592" s="57" t="s">
        <v>277</v>
      </c>
      <c r="H592" s="57" t="s">
        <v>278</v>
      </c>
      <c r="I592" s="58">
        <v>39083</v>
      </c>
      <c r="J592" s="58">
        <v>41213</v>
      </c>
      <c r="K592" s="58" t="s">
        <v>242</v>
      </c>
      <c r="L592" s="59">
        <v>3464914.05</v>
      </c>
      <c r="M592" s="59">
        <v>2470302.0499999998</v>
      </c>
      <c r="N592" s="59">
        <v>2099756.7400000002</v>
      </c>
    </row>
    <row r="593" spans="1:14" ht="56.25" x14ac:dyDescent="0.25">
      <c r="A593" s="72">
        <v>590</v>
      </c>
      <c r="B593" s="57" t="s">
        <v>2894</v>
      </c>
      <c r="C593" s="57" t="s">
        <v>2895</v>
      </c>
      <c r="D593" s="57" t="s">
        <v>2896</v>
      </c>
      <c r="E593" s="57" t="s">
        <v>67</v>
      </c>
      <c r="F593" s="57" t="s">
        <v>2897</v>
      </c>
      <c r="G593" s="57" t="s">
        <v>2898</v>
      </c>
      <c r="H593" s="57" t="s">
        <v>2899</v>
      </c>
      <c r="I593" s="58">
        <v>39083</v>
      </c>
      <c r="J593" s="58">
        <v>41639</v>
      </c>
      <c r="K593" s="58" t="s">
        <v>242</v>
      </c>
      <c r="L593" s="59">
        <v>937362.03</v>
      </c>
      <c r="M593" s="59">
        <v>937362.03</v>
      </c>
      <c r="N593" s="59">
        <v>796757.71</v>
      </c>
    </row>
    <row r="594" spans="1:14" ht="33.75" x14ac:dyDescent="0.25">
      <c r="A594" s="72">
        <v>591</v>
      </c>
      <c r="B594" s="57" t="s">
        <v>2900</v>
      </c>
      <c r="C594" s="57" t="s">
        <v>2901</v>
      </c>
      <c r="D594" s="57" t="s">
        <v>2902</v>
      </c>
      <c r="E594" s="57" t="s">
        <v>261</v>
      </c>
      <c r="F594" s="57" t="s">
        <v>2903</v>
      </c>
      <c r="G594" s="57" t="s">
        <v>2904</v>
      </c>
      <c r="H594" s="57" t="s">
        <v>2905</v>
      </c>
      <c r="I594" s="58">
        <v>39083</v>
      </c>
      <c r="J594" s="58">
        <v>41090</v>
      </c>
      <c r="K594" s="58" t="s">
        <v>242</v>
      </c>
      <c r="L594" s="59">
        <v>1663213.74</v>
      </c>
      <c r="M594" s="59">
        <v>1663213.74</v>
      </c>
      <c r="N594" s="59">
        <v>1413731.67</v>
      </c>
    </row>
    <row r="595" spans="1:14" ht="67.5" x14ac:dyDescent="0.25">
      <c r="A595" s="72">
        <v>592</v>
      </c>
      <c r="B595" s="57" t="s">
        <v>2906</v>
      </c>
      <c r="C595" s="57" t="s">
        <v>2907</v>
      </c>
      <c r="D595" s="57" t="s">
        <v>2908</v>
      </c>
      <c r="E595" s="57" t="s">
        <v>91</v>
      </c>
      <c r="F595" s="57" t="s">
        <v>279</v>
      </c>
      <c r="G595" s="57" t="s">
        <v>280</v>
      </c>
      <c r="H595" s="57" t="s">
        <v>281</v>
      </c>
      <c r="I595" s="58">
        <v>39083</v>
      </c>
      <c r="J595" s="58">
        <v>40968</v>
      </c>
      <c r="K595" s="58" t="s">
        <v>242</v>
      </c>
      <c r="L595" s="59">
        <v>660657.21</v>
      </c>
      <c r="M595" s="59">
        <v>488720.48</v>
      </c>
      <c r="N595" s="59">
        <v>415412.4</v>
      </c>
    </row>
    <row r="596" spans="1:14" ht="56.25" x14ac:dyDescent="0.25">
      <c r="A596" s="72">
        <v>593</v>
      </c>
      <c r="B596" s="57" t="s">
        <v>2909</v>
      </c>
      <c r="C596" s="57" t="s">
        <v>2910</v>
      </c>
      <c r="D596" s="57" t="s">
        <v>2911</v>
      </c>
      <c r="E596" s="57" t="s">
        <v>107</v>
      </c>
      <c r="F596" s="57" t="s">
        <v>282</v>
      </c>
      <c r="G596" s="57" t="s">
        <v>283</v>
      </c>
      <c r="H596" s="57" t="s">
        <v>2912</v>
      </c>
      <c r="I596" s="58">
        <v>39083</v>
      </c>
      <c r="J596" s="58">
        <v>40602</v>
      </c>
      <c r="K596" s="58" t="s">
        <v>242</v>
      </c>
      <c r="L596" s="59">
        <v>1178992.25</v>
      </c>
      <c r="M596" s="59">
        <v>967761.31</v>
      </c>
      <c r="N596" s="59">
        <v>822597.11</v>
      </c>
    </row>
    <row r="597" spans="1:14" ht="33.75" x14ac:dyDescent="0.25">
      <c r="A597" s="72">
        <v>594</v>
      </c>
      <c r="B597" s="57" t="s">
        <v>2913</v>
      </c>
      <c r="C597" s="57" t="s">
        <v>2914</v>
      </c>
      <c r="D597" s="57" t="s">
        <v>2915</v>
      </c>
      <c r="E597" s="57" t="s">
        <v>91</v>
      </c>
      <c r="F597" s="57" t="s">
        <v>151</v>
      </c>
      <c r="G597" s="57" t="s">
        <v>152</v>
      </c>
      <c r="H597" s="57" t="s">
        <v>2916</v>
      </c>
      <c r="I597" s="58">
        <v>39083</v>
      </c>
      <c r="J597" s="58">
        <v>40999</v>
      </c>
      <c r="K597" s="58" t="s">
        <v>242</v>
      </c>
      <c r="L597" s="59">
        <v>2916589.72</v>
      </c>
      <c r="M597" s="59">
        <v>2687361.67</v>
      </c>
      <c r="N597" s="59">
        <v>2284257.41</v>
      </c>
    </row>
    <row r="598" spans="1:14" ht="45" x14ac:dyDescent="0.25">
      <c r="A598" s="72">
        <v>595</v>
      </c>
      <c r="B598" s="57" t="s">
        <v>2917</v>
      </c>
      <c r="C598" s="57" t="s">
        <v>2918</v>
      </c>
      <c r="D598" s="57" t="s">
        <v>2919</v>
      </c>
      <c r="E598" s="57" t="s">
        <v>53</v>
      </c>
      <c r="F598" s="57" t="s">
        <v>284</v>
      </c>
      <c r="G598" s="57" t="s">
        <v>285</v>
      </c>
      <c r="H598" s="57" t="s">
        <v>2920</v>
      </c>
      <c r="I598" s="58">
        <v>39083</v>
      </c>
      <c r="J598" s="58">
        <v>41274</v>
      </c>
      <c r="K598" s="58" t="s">
        <v>242</v>
      </c>
      <c r="L598" s="59">
        <v>1224278</v>
      </c>
      <c r="M598" s="59">
        <v>1222448</v>
      </c>
      <c r="N598" s="59">
        <v>1039080.8</v>
      </c>
    </row>
    <row r="599" spans="1:14" ht="45" x14ac:dyDescent="0.25">
      <c r="A599" s="72">
        <v>596</v>
      </c>
      <c r="B599" s="57" t="s">
        <v>2921</v>
      </c>
      <c r="C599" s="57" t="s">
        <v>2922</v>
      </c>
      <c r="D599" s="57" t="s">
        <v>286</v>
      </c>
      <c r="E599" s="57" t="s">
        <v>86</v>
      </c>
      <c r="F599" s="57" t="s">
        <v>287</v>
      </c>
      <c r="G599" s="57" t="s">
        <v>288</v>
      </c>
      <c r="H599" s="57" t="s">
        <v>289</v>
      </c>
      <c r="I599" s="58">
        <v>39083</v>
      </c>
      <c r="J599" s="58">
        <v>40877</v>
      </c>
      <c r="K599" s="58" t="s">
        <v>242</v>
      </c>
      <c r="L599" s="59">
        <v>833227.34</v>
      </c>
      <c r="M599" s="59">
        <v>823467.34</v>
      </c>
      <c r="N599" s="59">
        <v>699947.23</v>
      </c>
    </row>
    <row r="600" spans="1:14" ht="45" x14ac:dyDescent="0.25">
      <c r="A600" s="72">
        <v>597</v>
      </c>
      <c r="B600" s="57" t="s">
        <v>2923</v>
      </c>
      <c r="C600" s="57" t="s">
        <v>2924</v>
      </c>
      <c r="D600" s="57" t="s">
        <v>290</v>
      </c>
      <c r="E600" s="57" t="s">
        <v>91</v>
      </c>
      <c r="F600" s="57" t="s">
        <v>291</v>
      </c>
      <c r="G600" s="57" t="s">
        <v>292</v>
      </c>
      <c r="H600" s="57" t="s">
        <v>293</v>
      </c>
      <c r="I600" s="58">
        <v>39083</v>
      </c>
      <c r="J600" s="58">
        <v>41060</v>
      </c>
      <c r="K600" s="58" t="s">
        <v>242</v>
      </c>
      <c r="L600" s="59">
        <v>698952.14</v>
      </c>
      <c r="M600" s="59">
        <v>698952.14</v>
      </c>
      <c r="N600" s="59">
        <v>594109.31000000006</v>
      </c>
    </row>
    <row r="601" spans="1:14" ht="45" x14ac:dyDescent="0.25">
      <c r="A601" s="72">
        <v>598</v>
      </c>
      <c r="B601" s="57" t="s">
        <v>2925</v>
      </c>
      <c r="C601" s="57" t="s">
        <v>2926</v>
      </c>
      <c r="D601" s="57" t="s">
        <v>2927</v>
      </c>
      <c r="E601" s="57" t="s">
        <v>81</v>
      </c>
      <c r="F601" s="57" t="s">
        <v>294</v>
      </c>
      <c r="G601" s="57" t="s">
        <v>295</v>
      </c>
      <c r="H601" s="57" t="s">
        <v>2928</v>
      </c>
      <c r="I601" s="58">
        <v>39083</v>
      </c>
      <c r="J601" s="58">
        <v>40908</v>
      </c>
      <c r="K601" s="58" t="s">
        <v>242</v>
      </c>
      <c r="L601" s="59">
        <v>250000</v>
      </c>
      <c r="M601" s="59">
        <v>250000</v>
      </c>
      <c r="N601" s="59">
        <v>212500</v>
      </c>
    </row>
    <row r="602" spans="1:14" ht="45" x14ac:dyDescent="0.25">
      <c r="A602" s="72">
        <v>599</v>
      </c>
      <c r="B602" s="57" t="s">
        <v>2929</v>
      </c>
      <c r="C602" s="57" t="s">
        <v>2930</v>
      </c>
      <c r="D602" s="57" t="s">
        <v>182</v>
      </c>
      <c r="E602" s="57" t="s">
        <v>67</v>
      </c>
      <c r="F602" s="57" t="s">
        <v>183</v>
      </c>
      <c r="G602" s="57" t="s">
        <v>184</v>
      </c>
      <c r="H602" s="57" t="s">
        <v>296</v>
      </c>
      <c r="I602" s="58">
        <v>39083</v>
      </c>
      <c r="J602" s="58">
        <v>41197</v>
      </c>
      <c r="K602" s="58" t="s">
        <v>242</v>
      </c>
      <c r="L602" s="59">
        <v>894250.1</v>
      </c>
      <c r="M602" s="59">
        <v>809005.04</v>
      </c>
      <c r="N602" s="59">
        <v>687654.28</v>
      </c>
    </row>
    <row r="603" spans="1:14" ht="33.75" x14ac:dyDescent="0.25">
      <c r="A603" s="72">
        <v>600</v>
      </c>
      <c r="B603" s="57" t="s">
        <v>2931</v>
      </c>
      <c r="C603" s="57" t="s">
        <v>2932</v>
      </c>
      <c r="D603" s="57" t="s">
        <v>297</v>
      </c>
      <c r="E603" s="57" t="s">
        <v>91</v>
      </c>
      <c r="F603" s="57" t="s">
        <v>298</v>
      </c>
      <c r="G603" s="57" t="s">
        <v>299</v>
      </c>
      <c r="H603" s="57" t="s">
        <v>300</v>
      </c>
      <c r="I603" s="58">
        <v>39083</v>
      </c>
      <c r="J603" s="58">
        <v>41364</v>
      </c>
      <c r="K603" s="58" t="s">
        <v>242</v>
      </c>
      <c r="L603" s="59">
        <v>1192541.75</v>
      </c>
      <c r="M603" s="59">
        <v>1149841.75</v>
      </c>
      <c r="N603" s="59">
        <v>977365.48</v>
      </c>
    </row>
    <row r="604" spans="1:14" ht="45" x14ac:dyDescent="0.25">
      <c r="A604" s="72">
        <v>601</v>
      </c>
      <c r="B604" s="57" t="s">
        <v>2933</v>
      </c>
      <c r="C604" s="57" t="s">
        <v>2934</v>
      </c>
      <c r="D604" s="57" t="s">
        <v>301</v>
      </c>
      <c r="E604" s="57" t="s">
        <v>67</v>
      </c>
      <c r="F604" s="57" t="s">
        <v>302</v>
      </c>
      <c r="G604" s="57" t="s">
        <v>303</v>
      </c>
      <c r="H604" s="57" t="s">
        <v>304</v>
      </c>
      <c r="I604" s="58">
        <v>39083</v>
      </c>
      <c r="J604" s="58">
        <v>40877</v>
      </c>
      <c r="K604" s="58" t="s">
        <v>242</v>
      </c>
      <c r="L604" s="59">
        <v>619575.02</v>
      </c>
      <c r="M604" s="59">
        <v>619575.02</v>
      </c>
      <c r="N604" s="59">
        <v>526638.77</v>
      </c>
    </row>
    <row r="605" spans="1:14" ht="56.25" x14ac:dyDescent="0.25">
      <c r="A605" s="72">
        <v>602</v>
      </c>
      <c r="B605" s="57" t="s">
        <v>2935</v>
      </c>
      <c r="C605" s="57" t="s">
        <v>2936</v>
      </c>
      <c r="D605" s="57" t="s">
        <v>305</v>
      </c>
      <c r="E605" s="57" t="s">
        <v>158</v>
      </c>
      <c r="F605" s="57" t="s">
        <v>306</v>
      </c>
      <c r="G605" s="57" t="s">
        <v>307</v>
      </c>
      <c r="H605" s="57" t="s">
        <v>308</v>
      </c>
      <c r="I605" s="58">
        <v>39083</v>
      </c>
      <c r="J605" s="58">
        <v>41274</v>
      </c>
      <c r="K605" s="58" t="s">
        <v>242</v>
      </c>
      <c r="L605" s="59">
        <v>1674180.84</v>
      </c>
      <c r="M605" s="59">
        <v>1674180.84</v>
      </c>
      <c r="N605" s="59">
        <v>1423053.71</v>
      </c>
    </row>
    <row r="606" spans="1:14" ht="56.25" x14ac:dyDescent="0.25">
      <c r="A606" s="72">
        <v>603</v>
      </c>
      <c r="B606" s="57" t="s">
        <v>2937</v>
      </c>
      <c r="C606" s="57" t="s">
        <v>2938</v>
      </c>
      <c r="D606" s="57" t="s">
        <v>2939</v>
      </c>
      <c r="E606" s="57" t="s">
        <v>67</v>
      </c>
      <c r="F606" s="57" t="s">
        <v>309</v>
      </c>
      <c r="G606" s="57" t="s">
        <v>310</v>
      </c>
      <c r="H606" s="57" t="s">
        <v>311</v>
      </c>
      <c r="I606" s="58">
        <v>39083</v>
      </c>
      <c r="J606" s="58">
        <v>41425</v>
      </c>
      <c r="K606" s="58" t="s">
        <v>242</v>
      </c>
      <c r="L606" s="59">
        <v>2823977.95</v>
      </c>
      <c r="M606" s="59">
        <v>2772317.95</v>
      </c>
      <c r="N606" s="59">
        <v>2356470.25</v>
      </c>
    </row>
    <row r="607" spans="1:14" ht="33.75" x14ac:dyDescent="0.25">
      <c r="A607" s="72">
        <v>604</v>
      </c>
      <c r="B607" s="57" t="s">
        <v>2940</v>
      </c>
      <c r="C607" s="57" t="s">
        <v>2941</v>
      </c>
      <c r="D607" s="57" t="s">
        <v>312</v>
      </c>
      <c r="E607" s="57" t="s">
        <v>38</v>
      </c>
      <c r="F607" s="57" t="s">
        <v>313</v>
      </c>
      <c r="G607" s="57" t="s">
        <v>314</v>
      </c>
      <c r="H607" s="57" t="s">
        <v>315</v>
      </c>
      <c r="I607" s="58">
        <v>39083</v>
      </c>
      <c r="J607" s="58">
        <v>40816</v>
      </c>
      <c r="K607" s="58" t="s">
        <v>242</v>
      </c>
      <c r="L607" s="59">
        <v>3265155.08</v>
      </c>
      <c r="M607" s="59">
        <v>3265155.08</v>
      </c>
      <c r="N607" s="59">
        <v>2775381.81</v>
      </c>
    </row>
    <row r="608" spans="1:14" ht="33.75" x14ac:dyDescent="0.25">
      <c r="A608" s="72">
        <v>605</v>
      </c>
      <c r="B608" s="57" t="s">
        <v>2942</v>
      </c>
      <c r="C608" s="57" t="s">
        <v>2943</v>
      </c>
      <c r="D608" s="57" t="s">
        <v>316</v>
      </c>
      <c r="E608" s="57" t="s">
        <v>91</v>
      </c>
      <c r="F608" s="57" t="s">
        <v>132</v>
      </c>
      <c r="G608" s="57" t="s">
        <v>133</v>
      </c>
      <c r="H608" s="57" t="s">
        <v>317</v>
      </c>
      <c r="I608" s="58">
        <v>39083</v>
      </c>
      <c r="J608" s="58">
        <v>40999</v>
      </c>
      <c r="K608" s="58" t="s">
        <v>242</v>
      </c>
      <c r="L608" s="59">
        <v>693672.99</v>
      </c>
      <c r="M608" s="59">
        <v>693672.99</v>
      </c>
      <c r="N608" s="59">
        <v>589622.04</v>
      </c>
    </row>
    <row r="609" spans="1:14" ht="45" x14ac:dyDescent="0.25">
      <c r="A609" s="72">
        <v>606</v>
      </c>
      <c r="B609" s="57" t="s">
        <v>2944</v>
      </c>
      <c r="C609" s="57" t="s">
        <v>2945</v>
      </c>
      <c r="D609" s="57" t="s">
        <v>2946</v>
      </c>
      <c r="E609" s="57" t="s">
        <v>107</v>
      </c>
      <c r="F609" s="57" t="s">
        <v>318</v>
      </c>
      <c r="G609" s="57" t="s">
        <v>319</v>
      </c>
      <c r="H609" s="57" t="s">
        <v>2947</v>
      </c>
      <c r="I609" s="58">
        <v>39083</v>
      </c>
      <c r="J609" s="58">
        <v>41182</v>
      </c>
      <c r="K609" s="58" t="s">
        <v>242</v>
      </c>
      <c r="L609" s="59">
        <v>898538</v>
      </c>
      <c r="M609" s="59">
        <v>898538</v>
      </c>
      <c r="N609" s="59">
        <v>763757.3</v>
      </c>
    </row>
    <row r="610" spans="1:14" ht="45" x14ac:dyDescent="0.25">
      <c r="A610" s="72">
        <v>607</v>
      </c>
      <c r="B610" s="57" t="s">
        <v>2948</v>
      </c>
      <c r="C610" s="57" t="s">
        <v>2949</v>
      </c>
      <c r="D610" s="57" t="s">
        <v>2860</v>
      </c>
      <c r="E610" s="57" t="s">
        <v>38</v>
      </c>
      <c r="F610" s="57" t="s">
        <v>320</v>
      </c>
      <c r="G610" s="57" t="s">
        <v>321</v>
      </c>
      <c r="H610" s="57" t="s">
        <v>2950</v>
      </c>
      <c r="I610" s="58">
        <v>39083</v>
      </c>
      <c r="J610" s="58">
        <v>40877</v>
      </c>
      <c r="K610" s="58" t="s">
        <v>242</v>
      </c>
      <c r="L610" s="59">
        <v>6215220</v>
      </c>
      <c r="M610" s="59">
        <v>6215220</v>
      </c>
      <c r="N610" s="59">
        <v>5282937</v>
      </c>
    </row>
    <row r="611" spans="1:14" ht="45" x14ac:dyDescent="0.25">
      <c r="A611" s="72">
        <v>608</v>
      </c>
      <c r="B611" s="57" t="s">
        <v>2951</v>
      </c>
      <c r="C611" s="57" t="s">
        <v>2952</v>
      </c>
      <c r="D611" s="57" t="s">
        <v>2953</v>
      </c>
      <c r="E611" s="57" t="s">
        <v>158</v>
      </c>
      <c r="F611" s="57" t="s">
        <v>322</v>
      </c>
      <c r="G611" s="57" t="s">
        <v>323</v>
      </c>
      <c r="H611" s="57" t="s">
        <v>2954</v>
      </c>
      <c r="I611" s="58">
        <v>39083</v>
      </c>
      <c r="J611" s="58">
        <v>41274</v>
      </c>
      <c r="K611" s="58" t="s">
        <v>242</v>
      </c>
      <c r="L611" s="59">
        <v>1189671.21</v>
      </c>
      <c r="M611" s="59">
        <v>920579.95</v>
      </c>
      <c r="N611" s="59">
        <v>782492.95</v>
      </c>
    </row>
    <row r="612" spans="1:14" ht="45" x14ac:dyDescent="0.25">
      <c r="A612" s="72">
        <v>609</v>
      </c>
      <c r="B612" s="57" t="s">
        <v>2955</v>
      </c>
      <c r="C612" s="57" t="s">
        <v>2956</v>
      </c>
      <c r="D612" s="57" t="s">
        <v>324</v>
      </c>
      <c r="E612" s="57" t="s">
        <v>10</v>
      </c>
      <c r="F612" s="57" t="s">
        <v>127</v>
      </c>
      <c r="G612" s="57" t="s">
        <v>128</v>
      </c>
      <c r="H612" s="57" t="s">
        <v>325</v>
      </c>
      <c r="I612" s="58">
        <v>39083</v>
      </c>
      <c r="J612" s="58">
        <v>41455</v>
      </c>
      <c r="K612" s="58" t="s">
        <v>242</v>
      </c>
      <c r="L612" s="59">
        <v>330685.5</v>
      </c>
      <c r="M612" s="59">
        <v>330685.5</v>
      </c>
      <c r="N612" s="59">
        <v>281082.67</v>
      </c>
    </row>
    <row r="613" spans="1:14" ht="67.5" x14ac:dyDescent="0.25">
      <c r="A613" s="72">
        <v>610</v>
      </c>
      <c r="B613" s="57" t="s">
        <v>2957</v>
      </c>
      <c r="C613" s="57" t="s">
        <v>2958</v>
      </c>
      <c r="D613" s="57" t="s">
        <v>2959</v>
      </c>
      <c r="E613" s="57" t="s">
        <v>67</v>
      </c>
      <c r="F613" s="57" t="s">
        <v>2960</v>
      </c>
      <c r="G613" s="57" t="s">
        <v>2961</v>
      </c>
      <c r="H613" s="57" t="s">
        <v>2962</v>
      </c>
      <c r="I613" s="58">
        <v>39083</v>
      </c>
      <c r="J613" s="58">
        <v>40908</v>
      </c>
      <c r="K613" s="58" t="s">
        <v>242</v>
      </c>
      <c r="L613" s="59">
        <v>1265991.72</v>
      </c>
      <c r="M613" s="59">
        <v>1265991.72</v>
      </c>
      <c r="N613" s="59">
        <v>1076092.96</v>
      </c>
    </row>
    <row r="614" spans="1:14" ht="56.25" x14ac:dyDescent="0.25">
      <c r="A614" s="72">
        <v>611</v>
      </c>
      <c r="B614" s="57" t="s">
        <v>2963</v>
      </c>
      <c r="C614" s="57" t="s">
        <v>2964</v>
      </c>
      <c r="D614" s="57" t="s">
        <v>326</v>
      </c>
      <c r="E614" s="57" t="s">
        <v>57</v>
      </c>
      <c r="F614" s="57" t="s">
        <v>72</v>
      </c>
      <c r="G614" s="57" t="s">
        <v>327</v>
      </c>
      <c r="H614" s="57" t="s">
        <v>328</v>
      </c>
      <c r="I614" s="58">
        <v>39083</v>
      </c>
      <c r="J614" s="58">
        <v>41090</v>
      </c>
      <c r="K614" s="58" t="s">
        <v>242</v>
      </c>
      <c r="L614" s="59">
        <v>3120090.17</v>
      </c>
      <c r="M614" s="59">
        <v>3120090.17</v>
      </c>
      <c r="N614" s="59">
        <v>2652076.64</v>
      </c>
    </row>
    <row r="615" spans="1:14" ht="45" x14ac:dyDescent="0.25">
      <c r="A615" s="72">
        <v>612</v>
      </c>
      <c r="B615" s="57" t="s">
        <v>2965</v>
      </c>
      <c r="C615" s="57" t="s">
        <v>2966</v>
      </c>
      <c r="D615" s="57" t="s">
        <v>329</v>
      </c>
      <c r="E615" s="57" t="s">
        <v>38</v>
      </c>
      <c r="F615" s="57" t="s">
        <v>44</v>
      </c>
      <c r="G615" s="57" t="s">
        <v>330</v>
      </c>
      <c r="H615" s="57" t="s">
        <v>331</v>
      </c>
      <c r="I615" s="58">
        <v>39873</v>
      </c>
      <c r="J615" s="58">
        <v>41517</v>
      </c>
      <c r="K615" s="58" t="s">
        <v>255</v>
      </c>
      <c r="L615" s="59">
        <v>9722372.3900000006</v>
      </c>
      <c r="M615" s="59">
        <v>9722372.3900000006</v>
      </c>
      <c r="N615" s="59">
        <v>8264016.5300000003</v>
      </c>
    </row>
    <row r="616" spans="1:14" ht="45" x14ac:dyDescent="0.25">
      <c r="A616" s="72">
        <v>613</v>
      </c>
      <c r="B616" s="57" t="s">
        <v>2967</v>
      </c>
      <c r="C616" s="57" t="s">
        <v>2968</v>
      </c>
      <c r="D616" s="57" t="s">
        <v>332</v>
      </c>
      <c r="E616" s="57" t="s">
        <v>103</v>
      </c>
      <c r="F616" s="57" t="s">
        <v>333</v>
      </c>
      <c r="G616" s="57" t="s">
        <v>334</v>
      </c>
      <c r="H616" s="57" t="s">
        <v>335</v>
      </c>
      <c r="I616" s="58">
        <v>39083</v>
      </c>
      <c r="J616" s="58">
        <v>41364</v>
      </c>
      <c r="K616" s="58" t="s">
        <v>255</v>
      </c>
      <c r="L616" s="59">
        <v>11119936.939999999</v>
      </c>
      <c r="M616" s="59">
        <v>11107114.220000001</v>
      </c>
      <c r="N616" s="59">
        <v>9441047.0800000001</v>
      </c>
    </row>
    <row r="617" spans="1:14" ht="45" x14ac:dyDescent="0.25">
      <c r="A617" s="72">
        <v>614</v>
      </c>
      <c r="B617" s="57" t="s">
        <v>2969</v>
      </c>
      <c r="C617" s="57" t="s">
        <v>2970</v>
      </c>
      <c r="D617" s="57" t="s">
        <v>336</v>
      </c>
      <c r="E617" s="57" t="s">
        <v>158</v>
      </c>
      <c r="F617" s="57" t="s">
        <v>337</v>
      </c>
      <c r="G617" s="57" t="s">
        <v>338</v>
      </c>
      <c r="H617" s="57" t="s">
        <v>339</v>
      </c>
      <c r="I617" s="58">
        <v>39083</v>
      </c>
      <c r="J617" s="58">
        <v>41274</v>
      </c>
      <c r="K617" s="58" t="s">
        <v>255</v>
      </c>
      <c r="L617" s="59">
        <v>12894149.17</v>
      </c>
      <c r="M617" s="59">
        <v>10389149.17</v>
      </c>
      <c r="N617" s="59">
        <v>8830776.7899999991</v>
      </c>
    </row>
    <row r="618" spans="1:14" ht="33.75" x14ac:dyDescent="0.25">
      <c r="A618" s="72">
        <v>615</v>
      </c>
      <c r="B618" s="57" t="s">
        <v>2971</v>
      </c>
      <c r="C618" s="57" t="s">
        <v>2972</v>
      </c>
      <c r="D618" s="57" t="s">
        <v>2851</v>
      </c>
      <c r="E618" s="57" t="s">
        <v>57</v>
      </c>
      <c r="F618" s="57" t="s">
        <v>72</v>
      </c>
      <c r="G618" s="57" t="s">
        <v>251</v>
      </c>
      <c r="H618" s="57" t="s">
        <v>2852</v>
      </c>
      <c r="I618" s="58">
        <v>39083</v>
      </c>
      <c r="J618" s="58">
        <v>41790</v>
      </c>
      <c r="K618" s="58" t="s">
        <v>2973</v>
      </c>
      <c r="L618" s="59">
        <v>44236482.909999996</v>
      </c>
      <c r="M618" s="59">
        <v>43182012.920000002</v>
      </c>
      <c r="N618" s="59">
        <v>36704710.979999997</v>
      </c>
    </row>
    <row r="619" spans="1:14" ht="67.5" x14ac:dyDescent="0.25">
      <c r="A619" s="72">
        <v>616</v>
      </c>
      <c r="B619" s="57" t="s">
        <v>2974</v>
      </c>
      <c r="C619" s="57" t="s">
        <v>2975</v>
      </c>
      <c r="D619" s="57" t="s">
        <v>2976</v>
      </c>
      <c r="E619" s="57" t="s">
        <v>86</v>
      </c>
      <c r="F619" s="57" t="s">
        <v>287</v>
      </c>
      <c r="G619" s="57" t="s">
        <v>340</v>
      </c>
      <c r="H619" s="57" t="s">
        <v>2977</v>
      </c>
      <c r="I619" s="58">
        <v>39083</v>
      </c>
      <c r="J619" s="58">
        <v>41820</v>
      </c>
      <c r="K619" s="58" t="s">
        <v>341</v>
      </c>
      <c r="L619" s="59">
        <v>11170335.140000001</v>
      </c>
      <c r="M619" s="59">
        <v>11035878.08</v>
      </c>
      <c r="N619" s="59">
        <v>9380496.3599999994</v>
      </c>
    </row>
    <row r="620" spans="1:14" ht="45" x14ac:dyDescent="0.25">
      <c r="A620" s="72">
        <v>617</v>
      </c>
      <c r="B620" s="57" t="s">
        <v>2978</v>
      </c>
      <c r="C620" s="57" t="s">
        <v>2979</v>
      </c>
      <c r="D620" s="57" t="s">
        <v>326</v>
      </c>
      <c r="E620" s="57" t="s">
        <v>57</v>
      </c>
      <c r="F620" s="57" t="s">
        <v>72</v>
      </c>
      <c r="G620" s="57" t="s">
        <v>327</v>
      </c>
      <c r="H620" s="57" t="s">
        <v>328</v>
      </c>
      <c r="I620" s="58">
        <v>39083</v>
      </c>
      <c r="J620" s="58">
        <v>41213</v>
      </c>
      <c r="K620" s="58" t="s">
        <v>260</v>
      </c>
      <c r="L620" s="59">
        <v>11243000</v>
      </c>
      <c r="M620" s="59">
        <v>11243000</v>
      </c>
      <c r="N620" s="59">
        <v>9556550</v>
      </c>
    </row>
    <row r="621" spans="1:14" ht="45" x14ac:dyDescent="0.25">
      <c r="A621" s="72">
        <v>618</v>
      </c>
      <c r="B621" s="57" t="s">
        <v>2980</v>
      </c>
      <c r="C621" s="57" t="s">
        <v>2981</v>
      </c>
      <c r="D621" s="57" t="s">
        <v>342</v>
      </c>
      <c r="E621" s="57" t="s">
        <v>67</v>
      </c>
      <c r="F621" s="57" t="s">
        <v>237</v>
      </c>
      <c r="G621" s="57" t="s">
        <v>343</v>
      </c>
      <c r="H621" s="57" t="s">
        <v>344</v>
      </c>
      <c r="I621" s="58">
        <v>39083</v>
      </c>
      <c r="J621" s="58">
        <v>41486</v>
      </c>
      <c r="K621" s="58" t="s">
        <v>255</v>
      </c>
      <c r="L621" s="59">
        <v>11388001.460000001</v>
      </c>
      <c r="M621" s="59">
        <v>11243000</v>
      </c>
      <c r="N621" s="59">
        <v>9556550</v>
      </c>
    </row>
    <row r="622" spans="1:14" ht="33.75" x14ac:dyDescent="0.25">
      <c r="A622" s="72">
        <v>619</v>
      </c>
      <c r="B622" s="57" t="s">
        <v>2982</v>
      </c>
      <c r="C622" s="57" t="s">
        <v>2983</v>
      </c>
      <c r="D622" s="57" t="s">
        <v>345</v>
      </c>
      <c r="E622" s="57" t="s">
        <v>10</v>
      </c>
      <c r="F622" s="57" t="s">
        <v>127</v>
      </c>
      <c r="G622" s="57" t="s">
        <v>346</v>
      </c>
      <c r="H622" s="57" t="s">
        <v>2984</v>
      </c>
      <c r="I622" s="58">
        <v>39083</v>
      </c>
      <c r="J622" s="58">
        <v>41820</v>
      </c>
      <c r="K622" s="58" t="s">
        <v>260</v>
      </c>
      <c r="L622" s="59">
        <v>11243000</v>
      </c>
      <c r="M622" s="59">
        <v>11243000</v>
      </c>
      <c r="N622" s="59">
        <v>9556550</v>
      </c>
    </row>
    <row r="623" spans="1:14" ht="56.25" x14ac:dyDescent="0.25">
      <c r="A623" s="72">
        <v>620</v>
      </c>
      <c r="B623" s="57" t="s">
        <v>2985</v>
      </c>
      <c r="C623" s="57" t="s">
        <v>2986</v>
      </c>
      <c r="D623" s="57" t="s">
        <v>2987</v>
      </c>
      <c r="E623" s="57" t="s">
        <v>91</v>
      </c>
      <c r="F623" s="57" t="s">
        <v>151</v>
      </c>
      <c r="G623" s="57" t="s">
        <v>2988</v>
      </c>
      <c r="H623" s="57" t="s">
        <v>2989</v>
      </c>
      <c r="I623" s="58">
        <v>39083</v>
      </c>
      <c r="J623" s="58">
        <v>40908</v>
      </c>
      <c r="K623" s="58" t="s">
        <v>245</v>
      </c>
      <c r="L623" s="59">
        <v>11319662.59</v>
      </c>
      <c r="M623" s="59">
        <v>10908156.970000001</v>
      </c>
      <c r="N623" s="59">
        <v>9271933.4199999999</v>
      </c>
    </row>
    <row r="624" spans="1:14" ht="56.25" x14ac:dyDescent="0.25">
      <c r="A624" s="72">
        <v>621</v>
      </c>
      <c r="B624" s="57" t="s">
        <v>2990</v>
      </c>
      <c r="C624" s="57" t="s">
        <v>2991</v>
      </c>
      <c r="D624" s="57" t="s">
        <v>2992</v>
      </c>
      <c r="E624" s="57" t="s">
        <v>171</v>
      </c>
      <c r="F624" s="57" t="s">
        <v>276</v>
      </c>
      <c r="G624" s="57" t="s">
        <v>277</v>
      </c>
      <c r="H624" s="57" t="s">
        <v>278</v>
      </c>
      <c r="I624" s="58">
        <v>39083</v>
      </c>
      <c r="J624" s="58">
        <v>41425</v>
      </c>
      <c r="K624" s="58" t="s">
        <v>260</v>
      </c>
      <c r="L624" s="59">
        <v>18236989.050000001</v>
      </c>
      <c r="M624" s="59">
        <v>11240000</v>
      </c>
      <c r="N624" s="59">
        <v>9554000</v>
      </c>
    </row>
    <row r="625" spans="1:14" ht="56.25" x14ac:dyDescent="0.25">
      <c r="A625" s="72">
        <v>622</v>
      </c>
      <c r="B625" s="57" t="s">
        <v>2993</v>
      </c>
      <c r="C625" s="57" t="s">
        <v>2994</v>
      </c>
      <c r="D625" s="57" t="s">
        <v>2995</v>
      </c>
      <c r="E625" s="57" t="s">
        <v>67</v>
      </c>
      <c r="F625" s="57" t="s">
        <v>237</v>
      </c>
      <c r="G625" s="57" t="s">
        <v>2996</v>
      </c>
      <c r="H625" s="57" t="s">
        <v>2997</v>
      </c>
      <c r="I625" s="58">
        <v>39083</v>
      </c>
      <c r="J625" s="58">
        <v>40908</v>
      </c>
      <c r="K625" s="58" t="s">
        <v>245</v>
      </c>
      <c r="L625" s="59">
        <v>8614477.8300000001</v>
      </c>
      <c r="M625" s="59">
        <v>4937164.04</v>
      </c>
      <c r="N625" s="59">
        <v>4196589.43</v>
      </c>
    </row>
    <row r="626" spans="1:14" ht="45" x14ac:dyDescent="0.25">
      <c r="A626" s="72">
        <v>623</v>
      </c>
      <c r="B626" s="57" t="s">
        <v>2998</v>
      </c>
      <c r="C626" s="57" t="s">
        <v>2999</v>
      </c>
      <c r="D626" s="57" t="s">
        <v>2927</v>
      </c>
      <c r="E626" s="57" t="s">
        <v>81</v>
      </c>
      <c r="F626" s="57" t="s">
        <v>294</v>
      </c>
      <c r="G626" s="57" t="s">
        <v>295</v>
      </c>
      <c r="H626" s="57" t="s">
        <v>2928</v>
      </c>
      <c r="I626" s="58">
        <v>39083</v>
      </c>
      <c r="J626" s="58">
        <v>40847</v>
      </c>
      <c r="K626" s="58" t="s">
        <v>255</v>
      </c>
      <c r="L626" s="59">
        <v>1442997.98</v>
      </c>
      <c r="M626" s="59">
        <v>1442997.98</v>
      </c>
      <c r="N626" s="59">
        <v>1226548.28</v>
      </c>
    </row>
    <row r="627" spans="1:14" ht="45" x14ac:dyDescent="0.25">
      <c r="A627" s="72">
        <v>624</v>
      </c>
      <c r="B627" s="57" t="s">
        <v>3000</v>
      </c>
      <c r="C627" s="57" t="s">
        <v>3001</v>
      </c>
      <c r="D627" s="57" t="s">
        <v>3002</v>
      </c>
      <c r="E627" s="57" t="s">
        <v>261</v>
      </c>
      <c r="F627" s="57" t="s">
        <v>3003</v>
      </c>
      <c r="G627" s="57" t="s">
        <v>3004</v>
      </c>
      <c r="H627" s="57" t="s">
        <v>3005</v>
      </c>
      <c r="I627" s="58">
        <v>39083</v>
      </c>
      <c r="J627" s="58">
        <v>40574</v>
      </c>
      <c r="K627" s="58" t="s">
        <v>260</v>
      </c>
      <c r="L627" s="59">
        <v>6115560.9500000002</v>
      </c>
      <c r="M627" s="59">
        <v>6115560.9500000002</v>
      </c>
      <c r="N627" s="59">
        <v>5198226.8</v>
      </c>
    </row>
    <row r="628" spans="1:14" ht="45" x14ac:dyDescent="0.25">
      <c r="A628" s="72">
        <v>625</v>
      </c>
      <c r="B628" s="57" t="s">
        <v>3006</v>
      </c>
      <c r="C628" s="57" t="s">
        <v>3007</v>
      </c>
      <c r="D628" s="57" t="s">
        <v>2860</v>
      </c>
      <c r="E628" s="57" t="s">
        <v>261</v>
      </c>
      <c r="F628" s="57" t="s">
        <v>3008</v>
      </c>
      <c r="G628" s="57" t="s">
        <v>263</v>
      </c>
      <c r="H628" s="57" t="s">
        <v>3009</v>
      </c>
      <c r="I628" s="58">
        <v>39083</v>
      </c>
      <c r="J628" s="58">
        <v>40390</v>
      </c>
      <c r="K628" s="58" t="s">
        <v>255</v>
      </c>
      <c r="L628" s="59">
        <v>700000</v>
      </c>
      <c r="M628" s="59">
        <v>700000</v>
      </c>
      <c r="N628" s="59">
        <v>595000</v>
      </c>
    </row>
    <row r="629" spans="1:14" ht="56.25" x14ac:dyDescent="0.25">
      <c r="A629" s="72">
        <v>626</v>
      </c>
      <c r="B629" s="57" t="s">
        <v>3010</v>
      </c>
      <c r="C629" s="57" t="s">
        <v>3011</v>
      </c>
      <c r="D629" s="57" t="s">
        <v>2840</v>
      </c>
      <c r="E629" s="57" t="s">
        <v>67</v>
      </c>
      <c r="F629" s="57" t="s">
        <v>68</v>
      </c>
      <c r="G629" s="57" t="s">
        <v>69</v>
      </c>
      <c r="H629" s="57" t="s">
        <v>2841</v>
      </c>
      <c r="I629" s="58">
        <v>39083</v>
      </c>
      <c r="J629" s="58">
        <v>40939</v>
      </c>
      <c r="K629" s="58" t="s">
        <v>260</v>
      </c>
      <c r="L629" s="59">
        <v>4128391.93</v>
      </c>
      <c r="M629" s="59">
        <v>4123511.93</v>
      </c>
      <c r="N629" s="59">
        <v>3504985.14</v>
      </c>
    </row>
    <row r="630" spans="1:14" ht="56.25" x14ac:dyDescent="0.25">
      <c r="A630" s="72">
        <v>627</v>
      </c>
      <c r="B630" s="57" t="s">
        <v>3012</v>
      </c>
      <c r="C630" s="57" t="s">
        <v>3013</v>
      </c>
      <c r="D630" s="57" t="s">
        <v>3014</v>
      </c>
      <c r="E630" s="57" t="s">
        <v>261</v>
      </c>
      <c r="F630" s="57" t="s">
        <v>347</v>
      </c>
      <c r="G630" s="57" t="s">
        <v>3015</v>
      </c>
      <c r="H630" s="57" t="s">
        <v>3016</v>
      </c>
      <c r="I630" s="58">
        <v>39083</v>
      </c>
      <c r="J630" s="58">
        <v>41364</v>
      </c>
      <c r="K630" s="58" t="s">
        <v>260</v>
      </c>
      <c r="L630" s="59">
        <v>9818000</v>
      </c>
      <c r="M630" s="59">
        <v>9643000</v>
      </c>
      <c r="N630" s="59">
        <v>8196550</v>
      </c>
    </row>
    <row r="631" spans="1:14" ht="56.25" x14ac:dyDescent="0.25">
      <c r="A631" s="72">
        <v>628</v>
      </c>
      <c r="B631" s="57" t="s">
        <v>3017</v>
      </c>
      <c r="C631" s="57" t="s">
        <v>3018</v>
      </c>
      <c r="D631" s="57" t="s">
        <v>3019</v>
      </c>
      <c r="E631" s="57" t="s">
        <v>67</v>
      </c>
      <c r="F631" s="57" t="s">
        <v>237</v>
      </c>
      <c r="G631" s="57" t="s">
        <v>238</v>
      </c>
      <c r="H631" s="57" t="s">
        <v>3020</v>
      </c>
      <c r="I631" s="58">
        <v>39083</v>
      </c>
      <c r="J631" s="58">
        <v>41274</v>
      </c>
      <c r="K631" s="58" t="s">
        <v>245</v>
      </c>
      <c r="L631" s="59">
        <v>13229331.439999999</v>
      </c>
      <c r="M631" s="59">
        <v>11338699.060000001</v>
      </c>
      <c r="N631" s="59">
        <v>9637894.1999999993</v>
      </c>
    </row>
    <row r="632" spans="1:14" ht="56.25" x14ac:dyDescent="0.25">
      <c r="A632" s="72">
        <v>629</v>
      </c>
      <c r="B632" s="57" t="s">
        <v>3021</v>
      </c>
      <c r="C632" s="57" t="s">
        <v>3022</v>
      </c>
      <c r="D632" s="57" t="s">
        <v>3023</v>
      </c>
      <c r="E632" s="57" t="s">
        <v>38</v>
      </c>
      <c r="F632" s="57" t="s">
        <v>348</v>
      </c>
      <c r="G632" s="57" t="s">
        <v>349</v>
      </c>
      <c r="H632" s="57" t="s">
        <v>3024</v>
      </c>
      <c r="I632" s="58">
        <v>39083</v>
      </c>
      <c r="J632" s="58">
        <v>41274</v>
      </c>
      <c r="K632" s="58" t="s">
        <v>260</v>
      </c>
      <c r="L632" s="59">
        <v>14125902.960000001</v>
      </c>
      <c r="M632" s="59">
        <v>14125902.960000001</v>
      </c>
      <c r="N632" s="59">
        <v>12007017.51</v>
      </c>
    </row>
    <row r="633" spans="1:14" ht="56.25" x14ac:dyDescent="0.25">
      <c r="A633" s="72">
        <v>630</v>
      </c>
      <c r="B633" s="57" t="s">
        <v>3025</v>
      </c>
      <c r="C633" s="57" t="s">
        <v>3026</v>
      </c>
      <c r="D633" s="57" t="s">
        <v>3027</v>
      </c>
      <c r="E633" s="57" t="s">
        <v>171</v>
      </c>
      <c r="F633" s="57" t="s">
        <v>177</v>
      </c>
      <c r="G633" s="57" t="s">
        <v>178</v>
      </c>
      <c r="H633" s="57" t="s">
        <v>3028</v>
      </c>
      <c r="I633" s="58">
        <v>39083</v>
      </c>
      <c r="J633" s="58">
        <v>40816</v>
      </c>
      <c r="K633" s="58" t="s">
        <v>260</v>
      </c>
      <c r="L633" s="59">
        <v>1481471.63</v>
      </c>
      <c r="M633" s="59">
        <v>1475521.63</v>
      </c>
      <c r="N633" s="59">
        <v>1254193.3799999999</v>
      </c>
    </row>
    <row r="634" spans="1:14" ht="56.25" x14ac:dyDescent="0.25">
      <c r="A634" s="72">
        <v>631</v>
      </c>
      <c r="B634" s="57" t="s">
        <v>3029</v>
      </c>
      <c r="C634" s="57" t="s">
        <v>3030</v>
      </c>
      <c r="D634" s="57" t="s">
        <v>3031</v>
      </c>
      <c r="E634" s="57" t="s">
        <v>86</v>
      </c>
      <c r="F634" s="57" t="s">
        <v>350</v>
      </c>
      <c r="G634" s="57" t="s">
        <v>351</v>
      </c>
      <c r="H634" s="57" t="s">
        <v>3032</v>
      </c>
      <c r="I634" s="58">
        <v>39083</v>
      </c>
      <c r="J634" s="58">
        <v>41152</v>
      </c>
      <c r="K634" s="58" t="s">
        <v>260</v>
      </c>
      <c r="L634" s="59">
        <v>4661655</v>
      </c>
      <c r="M634" s="59">
        <v>4611655</v>
      </c>
      <c r="N634" s="59">
        <v>3919906.75</v>
      </c>
    </row>
    <row r="635" spans="1:14" ht="45" x14ac:dyDescent="0.25">
      <c r="A635" s="72">
        <v>632</v>
      </c>
      <c r="B635" s="57" t="s">
        <v>2039</v>
      </c>
      <c r="C635" s="57" t="s">
        <v>352</v>
      </c>
      <c r="D635" s="57" t="s">
        <v>353</v>
      </c>
      <c r="E635" s="57" t="s">
        <v>145</v>
      </c>
      <c r="F635" s="57" t="s">
        <v>354</v>
      </c>
      <c r="G635" s="57" t="s">
        <v>355</v>
      </c>
      <c r="H635" s="57" t="s">
        <v>356</v>
      </c>
      <c r="I635" s="58">
        <v>39083</v>
      </c>
      <c r="J635" s="58">
        <v>40693</v>
      </c>
      <c r="K635" s="58" t="s">
        <v>245</v>
      </c>
      <c r="L635" s="59">
        <v>8917545.25</v>
      </c>
      <c r="M635" s="59">
        <v>8072906.75</v>
      </c>
      <c r="N635" s="59">
        <v>6861970.7300000004</v>
      </c>
    </row>
    <row r="636" spans="1:14" ht="56.25" x14ac:dyDescent="0.25">
      <c r="A636" s="72">
        <v>633</v>
      </c>
      <c r="B636" s="57" t="s">
        <v>2040</v>
      </c>
      <c r="C636" s="57" t="s">
        <v>357</v>
      </c>
      <c r="D636" s="57" t="s">
        <v>358</v>
      </c>
      <c r="E636" s="57" t="s">
        <v>86</v>
      </c>
      <c r="F636" s="57" t="s">
        <v>287</v>
      </c>
      <c r="G636" s="57" t="s">
        <v>359</v>
      </c>
      <c r="H636" s="57" t="s">
        <v>360</v>
      </c>
      <c r="I636" s="58">
        <v>39083</v>
      </c>
      <c r="J636" s="58">
        <v>41090</v>
      </c>
      <c r="K636" s="58" t="s">
        <v>245</v>
      </c>
      <c r="L636" s="59">
        <v>5838382.7300000004</v>
      </c>
      <c r="M636" s="59">
        <v>5838382.7300000004</v>
      </c>
      <c r="N636" s="59">
        <v>4670706.18</v>
      </c>
    </row>
    <row r="637" spans="1:14" ht="56.25" x14ac:dyDescent="0.25">
      <c r="A637" s="72">
        <v>634</v>
      </c>
      <c r="B637" s="57" t="s">
        <v>2041</v>
      </c>
      <c r="C637" s="57" t="s">
        <v>361</v>
      </c>
      <c r="D637" s="57" t="s">
        <v>305</v>
      </c>
      <c r="E637" s="57" t="s">
        <v>158</v>
      </c>
      <c r="F637" s="57" t="s">
        <v>306</v>
      </c>
      <c r="G637" s="57" t="s">
        <v>307</v>
      </c>
      <c r="H637" s="57" t="s">
        <v>308</v>
      </c>
      <c r="I637" s="58">
        <v>39083</v>
      </c>
      <c r="J637" s="58">
        <v>41182</v>
      </c>
      <c r="K637" s="58" t="s">
        <v>260</v>
      </c>
      <c r="L637" s="59">
        <v>5111877.67</v>
      </c>
      <c r="M637" s="59">
        <v>5111877.67</v>
      </c>
      <c r="N637" s="59">
        <v>4345096.01</v>
      </c>
    </row>
    <row r="638" spans="1:14" ht="45" x14ac:dyDescent="0.25">
      <c r="A638" s="72">
        <v>635</v>
      </c>
      <c r="B638" s="57" t="s">
        <v>2042</v>
      </c>
      <c r="C638" s="57" t="s">
        <v>362</v>
      </c>
      <c r="D638" s="57" t="s">
        <v>297</v>
      </c>
      <c r="E638" s="57" t="s">
        <v>91</v>
      </c>
      <c r="F638" s="57" t="s">
        <v>298</v>
      </c>
      <c r="G638" s="57" t="s">
        <v>299</v>
      </c>
      <c r="H638" s="57" t="s">
        <v>300</v>
      </c>
      <c r="I638" s="58">
        <v>39083</v>
      </c>
      <c r="J638" s="58">
        <v>41029</v>
      </c>
      <c r="K638" s="58" t="s">
        <v>260</v>
      </c>
      <c r="L638" s="59">
        <v>7913286.0999999996</v>
      </c>
      <c r="M638" s="59">
        <v>6551577.29</v>
      </c>
      <c r="N638" s="59">
        <v>5568840.6900000004</v>
      </c>
    </row>
    <row r="639" spans="1:14" ht="56.25" x14ac:dyDescent="0.25">
      <c r="A639" s="72">
        <v>636</v>
      </c>
      <c r="B639" s="57" t="s">
        <v>2043</v>
      </c>
      <c r="C639" s="57" t="s">
        <v>363</v>
      </c>
      <c r="D639" s="57" t="s">
        <v>364</v>
      </c>
      <c r="E639" s="57" t="s">
        <v>91</v>
      </c>
      <c r="F639" s="57" t="s">
        <v>365</v>
      </c>
      <c r="G639" s="57" t="s">
        <v>366</v>
      </c>
      <c r="H639" s="57" t="s">
        <v>367</v>
      </c>
      <c r="I639" s="58">
        <v>39083</v>
      </c>
      <c r="J639" s="58">
        <v>41090</v>
      </c>
      <c r="K639" s="58" t="s">
        <v>341</v>
      </c>
      <c r="L639" s="59">
        <v>947734.54</v>
      </c>
      <c r="M639" s="59">
        <v>947734.54</v>
      </c>
      <c r="N639" s="59">
        <v>805574.35</v>
      </c>
    </row>
    <row r="640" spans="1:14" ht="33.75" x14ac:dyDescent="0.25">
      <c r="A640" s="72">
        <v>637</v>
      </c>
      <c r="B640" s="57" t="s">
        <v>2044</v>
      </c>
      <c r="C640" s="57" t="s">
        <v>368</v>
      </c>
      <c r="D640" s="57" t="s">
        <v>369</v>
      </c>
      <c r="E640" s="57" t="s">
        <v>91</v>
      </c>
      <c r="F640" s="57" t="s">
        <v>370</v>
      </c>
      <c r="G640" s="57" t="s">
        <v>371</v>
      </c>
      <c r="H640" s="57" t="s">
        <v>372</v>
      </c>
      <c r="I640" s="58">
        <v>39083</v>
      </c>
      <c r="J640" s="58">
        <v>41394</v>
      </c>
      <c r="K640" s="58" t="s">
        <v>255</v>
      </c>
      <c r="L640" s="59">
        <v>1061423.28</v>
      </c>
      <c r="M640" s="59">
        <v>1049917.28</v>
      </c>
      <c r="N640" s="59">
        <v>892429.68</v>
      </c>
    </row>
    <row r="641" spans="1:14" ht="56.25" x14ac:dyDescent="0.25">
      <c r="A641" s="72">
        <v>638</v>
      </c>
      <c r="B641" s="57" t="s">
        <v>2045</v>
      </c>
      <c r="C641" s="57" t="s">
        <v>373</v>
      </c>
      <c r="D641" s="57" t="s">
        <v>374</v>
      </c>
      <c r="E641" s="57" t="s">
        <v>162</v>
      </c>
      <c r="F641" s="57" t="s">
        <v>163</v>
      </c>
      <c r="G641" s="57" t="s">
        <v>375</v>
      </c>
      <c r="H641" s="57" t="s">
        <v>376</v>
      </c>
      <c r="I641" s="58">
        <v>39083</v>
      </c>
      <c r="J641" s="58">
        <v>41213</v>
      </c>
      <c r="K641" s="58" t="s">
        <v>242</v>
      </c>
      <c r="L641" s="59">
        <v>1968646.46</v>
      </c>
      <c r="M641" s="59">
        <v>1968646.46</v>
      </c>
      <c r="N641" s="59">
        <v>1673349.49</v>
      </c>
    </row>
    <row r="642" spans="1:14" ht="56.25" x14ac:dyDescent="0.25">
      <c r="A642" s="72">
        <v>639</v>
      </c>
      <c r="B642" s="57" t="s">
        <v>2046</v>
      </c>
      <c r="C642" s="57" t="s">
        <v>377</v>
      </c>
      <c r="D642" s="57" t="s">
        <v>378</v>
      </c>
      <c r="E642" s="57" t="s">
        <v>91</v>
      </c>
      <c r="F642" s="57" t="s">
        <v>379</v>
      </c>
      <c r="G642" s="57" t="s">
        <v>380</v>
      </c>
      <c r="H642" s="57" t="s">
        <v>381</v>
      </c>
      <c r="I642" s="58">
        <v>39083</v>
      </c>
      <c r="J642" s="58">
        <v>40543</v>
      </c>
      <c r="K642" s="58" t="s">
        <v>255</v>
      </c>
      <c r="L642" s="59">
        <v>3923390</v>
      </c>
      <c r="M642" s="59">
        <v>3923390</v>
      </c>
      <c r="N642" s="59">
        <v>3334881.5</v>
      </c>
    </row>
    <row r="643" spans="1:14" ht="33.75" x14ac:dyDescent="0.25">
      <c r="A643" s="72">
        <v>640</v>
      </c>
      <c r="B643" s="57" t="s">
        <v>2047</v>
      </c>
      <c r="C643" s="57" t="s">
        <v>382</v>
      </c>
      <c r="D643" s="57" t="s">
        <v>383</v>
      </c>
      <c r="E643" s="57" t="s">
        <v>171</v>
      </c>
      <c r="F643" s="57" t="s">
        <v>384</v>
      </c>
      <c r="G643" s="57" t="s">
        <v>385</v>
      </c>
      <c r="H643" s="57" t="s">
        <v>386</v>
      </c>
      <c r="I643" s="58">
        <v>39083</v>
      </c>
      <c r="J643" s="58">
        <v>40574</v>
      </c>
      <c r="K643" s="58" t="s">
        <v>260</v>
      </c>
      <c r="L643" s="59">
        <v>7494832.5499999998</v>
      </c>
      <c r="M643" s="59">
        <v>4544954.54</v>
      </c>
      <c r="N643" s="59">
        <v>3863211.35</v>
      </c>
    </row>
    <row r="644" spans="1:14" ht="56.25" x14ac:dyDescent="0.25">
      <c r="A644" s="72">
        <v>641</v>
      </c>
      <c r="B644" s="57" t="s">
        <v>2048</v>
      </c>
      <c r="C644" s="57" t="s">
        <v>387</v>
      </c>
      <c r="D644" s="57" t="s">
        <v>215</v>
      </c>
      <c r="E644" s="57" t="s">
        <v>86</v>
      </c>
      <c r="F644" s="57" t="s">
        <v>216</v>
      </c>
      <c r="G644" s="57" t="s">
        <v>217</v>
      </c>
      <c r="H644" s="57" t="s">
        <v>388</v>
      </c>
      <c r="I644" s="58">
        <v>39083</v>
      </c>
      <c r="J644" s="58">
        <v>40329</v>
      </c>
      <c r="K644" s="58" t="s">
        <v>245</v>
      </c>
      <c r="L644" s="59">
        <v>6127135.9100000001</v>
      </c>
      <c r="M644" s="59">
        <v>6127135.9100000001</v>
      </c>
      <c r="N644" s="59">
        <v>5208065.5199999996</v>
      </c>
    </row>
    <row r="645" spans="1:14" ht="56.25" x14ac:dyDescent="0.25">
      <c r="A645" s="72">
        <v>642</v>
      </c>
      <c r="B645" s="57" t="s">
        <v>2049</v>
      </c>
      <c r="C645" s="57" t="s">
        <v>389</v>
      </c>
      <c r="D645" s="57" t="s">
        <v>390</v>
      </c>
      <c r="E645" s="57" t="s">
        <v>103</v>
      </c>
      <c r="F645" s="57" t="s">
        <v>391</v>
      </c>
      <c r="G645" s="57" t="s">
        <v>392</v>
      </c>
      <c r="H645" s="57" t="s">
        <v>393</v>
      </c>
      <c r="I645" s="58">
        <v>39083</v>
      </c>
      <c r="J645" s="58">
        <v>40633</v>
      </c>
      <c r="K645" s="58" t="s">
        <v>245</v>
      </c>
      <c r="L645" s="59">
        <v>6236794.8799999999</v>
      </c>
      <c r="M645" s="59">
        <v>6236794.8799999999</v>
      </c>
      <c r="N645" s="59">
        <v>5301275.6399999997</v>
      </c>
    </row>
    <row r="646" spans="1:14" ht="56.25" x14ac:dyDescent="0.25">
      <c r="A646" s="72">
        <v>643</v>
      </c>
      <c r="B646" s="57" t="s">
        <v>2050</v>
      </c>
      <c r="C646" s="57" t="s">
        <v>394</v>
      </c>
      <c r="D646" s="57" t="s">
        <v>47</v>
      </c>
      <c r="E646" s="57" t="s">
        <v>10</v>
      </c>
      <c r="F646" s="57" t="s">
        <v>395</v>
      </c>
      <c r="G646" s="57" t="s">
        <v>48</v>
      </c>
      <c r="H646" s="57" t="s">
        <v>396</v>
      </c>
      <c r="I646" s="58">
        <v>39083</v>
      </c>
      <c r="J646" s="58">
        <v>40512</v>
      </c>
      <c r="K646" s="58" t="s">
        <v>260</v>
      </c>
      <c r="L646" s="59">
        <v>6555089.0899999999</v>
      </c>
      <c r="M646" s="59">
        <v>6555089.0899999999</v>
      </c>
      <c r="N646" s="59">
        <v>5571825.7199999997</v>
      </c>
    </row>
    <row r="647" spans="1:14" ht="45" x14ac:dyDescent="0.25">
      <c r="A647" s="72">
        <v>644</v>
      </c>
      <c r="B647" s="57" t="s">
        <v>2051</v>
      </c>
      <c r="C647" s="57" t="s">
        <v>397</v>
      </c>
      <c r="D647" s="57" t="s">
        <v>398</v>
      </c>
      <c r="E647" s="57" t="s">
        <v>86</v>
      </c>
      <c r="F647" s="57" t="s">
        <v>399</v>
      </c>
      <c r="G647" s="57" t="s">
        <v>400</v>
      </c>
      <c r="H647" s="57" t="s">
        <v>401</v>
      </c>
      <c r="I647" s="58">
        <v>39083</v>
      </c>
      <c r="J647" s="58">
        <v>41820</v>
      </c>
      <c r="K647" s="58" t="s">
        <v>245</v>
      </c>
      <c r="L647" s="59">
        <v>11076434.560000001</v>
      </c>
      <c r="M647" s="59">
        <v>7928631.5599999996</v>
      </c>
      <c r="N647" s="59">
        <v>6739336.8799999999</v>
      </c>
    </row>
    <row r="648" spans="1:14" ht="56.25" x14ac:dyDescent="0.25">
      <c r="A648" s="72">
        <v>645</v>
      </c>
      <c r="B648" s="57" t="s">
        <v>2052</v>
      </c>
      <c r="C648" s="57" t="s">
        <v>402</v>
      </c>
      <c r="D648" s="57" t="s">
        <v>403</v>
      </c>
      <c r="E648" s="57" t="s">
        <v>86</v>
      </c>
      <c r="F648" s="57" t="s">
        <v>404</v>
      </c>
      <c r="G648" s="57" t="s">
        <v>405</v>
      </c>
      <c r="H648" s="57" t="s">
        <v>406</v>
      </c>
      <c r="I648" s="58">
        <v>39083</v>
      </c>
      <c r="J648" s="58">
        <v>41517</v>
      </c>
      <c r="K648" s="58" t="s">
        <v>245</v>
      </c>
      <c r="L648" s="59">
        <v>9805634.6799999997</v>
      </c>
      <c r="M648" s="59">
        <v>9071188.0199999996</v>
      </c>
      <c r="N648" s="59">
        <v>7710509.8099999996</v>
      </c>
    </row>
    <row r="649" spans="1:14" ht="56.25" x14ac:dyDescent="0.25">
      <c r="A649" s="72">
        <v>646</v>
      </c>
      <c r="B649" s="57" t="s">
        <v>2053</v>
      </c>
      <c r="C649" s="57" t="s">
        <v>407</v>
      </c>
      <c r="D649" s="57" t="s">
        <v>408</v>
      </c>
      <c r="E649" s="57" t="s">
        <v>261</v>
      </c>
      <c r="F649" s="57" t="s">
        <v>347</v>
      </c>
      <c r="G649" s="57" t="s">
        <v>409</v>
      </c>
      <c r="H649" s="57" t="s">
        <v>410</v>
      </c>
      <c r="I649" s="58">
        <v>39083</v>
      </c>
      <c r="J649" s="58">
        <v>40527</v>
      </c>
      <c r="K649" s="58" t="s">
        <v>242</v>
      </c>
      <c r="L649" s="59">
        <v>1712550.6</v>
      </c>
      <c r="M649" s="59">
        <v>709515.4</v>
      </c>
      <c r="N649" s="59">
        <v>603088.09</v>
      </c>
    </row>
    <row r="650" spans="1:14" ht="56.25" x14ac:dyDescent="0.25">
      <c r="A650" s="72">
        <v>647</v>
      </c>
      <c r="B650" s="57" t="s">
        <v>2054</v>
      </c>
      <c r="C650" s="57" t="s">
        <v>411</v>
      </c>
      <c r="D650" s="57" t="s">
        <v>412</v>
      </c>
      <c r="E650" s="57" t="s">
        <v>10</v>
      </c>
      <c r="F650" s="57" t="s">
        <v>413</v>
      </c>
      <c r="G650" s="57" t="s">
        <v>414</v>
      </c>
      <c r="H650" s="57" t="s">
        <v>415</v>
      </c>
      <c r="I650" s="58">
        <v>39083</v>
      </c>
      <c r="J650" s="58">
        <v>40724</v>
      </c>
      <c r="K650" s="58" t="s">
        <v>255</v>
      </c>
      <c r="L650" s="59">
        <v>1464622.1</v>
      </c>
      <c r="M650" s="59">
        <v>1464622.1</v>
      </c>
      <c r="N650" s="59">
        <v>1244928.78</v>
      </c>
    </row>
    <row r="651" spans="1:14" ht="45" x14ac:dyDescent="0.25">
      <c r="A651" s="72">
        <v>648</v>
      </c>
      <c r="B651" s="57" t="s">
        <v>2055</v>
      </c>
      <c r="C651" s="57" t="s">
        <v>416</v>
      </c>
      <c r="D651" s="57" t="s">
        <v>417</v>
      </c>
      <c r="E651" s="57" t="s">
        <v>91</v>
      </c>
      <c r="F651" s="57" t="s">
        <v>418</v>
      </c>
      <c r="G651" s="57" t="s">
        <v>419</v>
      </c>
      <c r="H651" s="57" t="s">
        <v>420</v>
      </c>
      <c r="I651" s="58">
        <v>39083</v>
      </c>
      <c r="J651" s="58">
        <v>42338</v>
      </c>
      <c r="K651" s="58" t="s">
        <v>255</v>
      </c>
      <c r="L651" s="59">
        <v>1748620</v>
      </c>
      <c r="M651" s="59">
        <v>1317325</v>
      </c>
      <c r="N651" s="59">
        <v>1119726.25</v>
      </c>
    </row>
    <row r="652" spans="1:14" ht="56.25" x14ac:dyDescent="0.25">
      <c r="A652" s="72">
        <v>649</v>
      </c>
      <c r="B652" s="57" t="s">
        <v>2056</v>
      </c>
      <c r="C652" s="57" t="s">
        <v>421</v>
      </c>
      <c r="D652" s="57" t="s">
        <v>422</v>
      </c>
      <c r="E652" s="57" t="s">
        <v>145</v>
      </c>
      <c r="F652" s="57" t="s">
        <v>423</v>
      </c>
      <c r="G652" s="57" t="s">
        <v>424</v>
      </c>
      <c r="H652" s="57" t="s">
        <v>425</v>
      </c>
      <c r="I652" s="58">
        <v>39083</v>
      </c>
      <c r="J652" s="58">
        <v>41243</v>
      </c>
      <c r="K652" s="58" t="s">
        <v>245</v>
      </c>
      <c r="L652" s="59">
        <v>3973940.26</v>
      </c>
      <c r="M652" s="59">
        <v>3940838.06</v>
      </c>
      <c r="N652" s="59">
        <v>3349712.35</v>
      </c>
    </row>
    <row r="653" spans="1:14" ht="90" x14ac:dyDescent="0.25">
      <c r="A653" s="72">
        <v>650</v>
      </c>
      <c r="B653" s="57" t="s">
        <v>2057</v>
      </c>
      <c r="C653" s="57" t="s">
        <v>426</v>
      </c>
      <c r="D653" s="57" t="s">
        <v>427</v>
      </c>
      <c r="E653" s="57" t="s">
        <v>136</v>
      </c>
      <c r="F653" s="57" t="s">
        <v>428</v>
      </c>
      <c r="G653" s="57" t="s">
        <v>429</v>
      </c>
      <c r="H653" s="57" t="s">
        <v>430</v>
      </c>
      <c r="I653" s="58">
        <v>39083</v>
      </c>
      <c r="J653" s="58">
        <v>40877</v>
      </c>
      <c r="K653" s="58" t="s">
        <v>245</v>
      </c>
      <c r="L653" s="59">
        <v>3597000</v>
      </c>
      <c r="M653" s="59">
        <v>3057450</v>
      </c>
      <c r="N653" s="59">
        <v>2598832.5</v>
      </c>
    </row>
    <row r="654" spans="1:14" ht="56.25" x14ac:dyDescent="0.25">
      <c r="A654" s="72">
        <v>651</v>
      </c>
      <c r="B654" s="57" t="s">
        <v>2058</v>
      </c>
      <c r="C654" s="57" t="s">
        <v>431</v>
      </c>
      <c r="D654" s="57" t="s">
        <v>268</v>
      </c>
      <c r="E654" s="57" t="s">
        <v>162</v>
      </c>
      <c r="F654" s="57" t="s">
        <v>269</v>
      </c>
      <c r="G654" s="57" t="s">
        <v>270</v>
      </c>
      <c r="H654" s="57" t="s">
        <v>271</v>
      </c>
      <c r="I654" s="58">
        <v>39083</v>
      </c>
      <c r="J654" s="58">
        <v>40724</v>
      </c>
      <c r="K654" s="58" t="s">
        <v>260</v>
      </c>
      <c r="L654" s="59">
        <v>7493073.6600000001</v>
      </c>
      <c r="M654" s="59">
        <v>6811615.3200000003</v>
      </c>
      <c r="N654" s="59">
        <v>5789873.0199999996</v>
      </c>
    </row>
    <row r="655" spans="1:14" ht="45" x14ac:dyDescent="0.25">
      <c r="A655" s="72">
        <v>652</v>
      </c>
      <c r="B655" s="57" t="s">
        <v>2059</v>
      </c>
      <c r="C655" s="57" t="s">
        <v>432</v>
      </c>
      <c r="D655" s="57" t="s">
        <v>433</v>
      </c>
      <c r="E655" s="57" t="s">
        <v>171</v>
      </c>
      <c r="F655" s="57" t="s">
        <v>434</v>
      </c>
      <c r="G655" s="57" t="s">
        <v>435</v>
      </c>
      <c r="H655" s="57" t="s">
        <v>436</v>
      </c>
      <c r="I655" s="58">
        <v>39083</v>
      </c>
      <c r="J655" s="58">
        <v>42004</v>
      </c>
      <c r="K655" s="58" t="s">
        <v>245</v>
      </c>
      <c r="L655" s="59">
        <v>17980548.77</v>
      </c>
      <c r="M655" s="59">
        <v>15503056.390000001</v>
      </c>
      <c r="N655" s="59">
        <v>13177597.93</v>
      </c>
    </row>
    <row r="656" spans="1:14" ht="56.25" x14ac:dyDescent="0.25">
      <c r="A656" s="72">
        <v>653</v>
      </c>
      <c r="B656" s="57" t="s">
        <v>2060</v>
      </c>
      <c r="C656" s="57" t="s">
        <v>437</v>
      </c>
      <c r="D656" s="57" t="s">
        <v>438</v>
      </c>
      <c r="E656" s="57" t="s">
        <v>53</v>
      </c>
      <c r="F656" s="57" t="s">
        <v>439</v>
      </c>
      <c r="G656" s="57" t="s">
        <v>440</v>
      </c>
      <c r="H656" s="57" t="s">
        <v>441</v>
      </c>
      <c r="I656" s="58">
        <v>39083</v>
      </c>
      <c r="J656" s="58">
        <v>41486</v>
      </c>
      <c r="K656" s="58" t="s">
        <v>255</v>
      </c>
      <c r="L656" s="59">
        <v>1330683.96</v>
      </c>
      <c r="M656" s="59">
        <v>1313563.0900000001</v>
      </c>
      <c r="N656" s="59">
        <v>1116528.6200000001</v>
      </c>
    </row>
    <row r="657" spans="1:14" ht="45" x14ac:dyDescent="0.25">
      <c r="A657" s="72">
        <v>654</v>
      </c>
      <c r="B657" s="57" t="s">
        <v>2061</v>
      </c>
      <c r="C657" s="57" t="s">
        <v>442</v>
      </c>
      <c r="D657" s="57" t="s">
        <v>443</v>
      </c>
      <c r="E657" s="57" t="s">
        <v>171</v>
      </c>
      <c r="F657" s="57" t="s">
        <v>172</v>
      </c>
      <c r="G657" s="57" t="s">
        <v>173</v>
      </c>
      <c r="H657" s="57" t="s">
        <v>444</v>
      </c>
      <c r="I657" s="58">
        <v>39083</v>
      </c>
      <c r="J657" s="58">
        <v>40877</v>
      </c>
      <c r="K657" s="58" t="s">
        <v>255</v>
      </c>
      <c r="L657" s="59">
        <v>3926620.44</v>
      </c>
      <c r="M657" s="59">
        <v>3926620.44</v>
      </c>
      <c r="N657" s="59">
        <v>3337627.37</v>
      </c>
    </row>
    <row r="658" spans="1:14" ht="45" x14ac:dyDescent="0.25">
      <c r="A658" s="72">
        <v>655</v>
      </c>
      <c r="B658" s="57" t="s">
        <v>2062</v>
      </c>
      <c r="C658" s="57" t="s">
        <v>445</v>
      </c>
      <c r="D658" s="57" t="s">
        <v>446</v>
      </c>
      <c r="E658" s="57" t="s">
        <v>145</v>
      </c>
      <c r="F658" s="57" t="s">
        <v>447</v>
      </c>
      <c r="G658" s="57" t="s">
        <v>448</v>
      </c>
      <c r="H658" s="57" t="s">
        <v>449</v>
      </c>
      <c r="I658" s="58">
        <v>39083</v>
      </c>
      <c r="J658" s="58">
        <v>41578</v>
      </c>
      <c r="K658" s="58" t="s">
        <v>255</v>
      </c>
      <c r="L658" s="59">
        <v>5491359.9000000004</v>
      </c>
      <c r="M658" s="59">
        <v>5486859.9000000004</v>
      </c>
      <c r="N658" s="59">
        <v>4663830.91</v>
      </c>
    </row>
    <row r="659" spans="1:14" ht="56.25" x14ac:dyDescent="0.25">
      <c r="A659" s="72">
        <v>656</v>
      </c>
      <c r="B659" s="57" t="s">
        <v>2063</v>
      </c>
      <c r="C659" s="57" t="s">
        <v>450</v>
      </c>
      <c r="D659" s="57" t="s">
        <v>301</v>
      </c>
      <c r="E659" s="57" t="s">
        <v>67</v>
      </c>
      <c r="F659" s="57" t="s">
        <v>302</v>
      </c>
      <c r="G659" s="57" t="s">
        <v>303</v>
      </c>
      <c r="H659" s="57" t="s">
        <v>304</v>
      </c>
      <c r="I659" s="58">
        <v>39083</v>
      </c>
      <c r="J659" s="58">
        <v>40847</v>
      </c>
      <c r="K659" s="58" t="s">
        <v>245</v>
      </c>
      <c r="L659" s="59">
        <v>2977093.82</v>
      </c>
      <c r="M659" s="59">
        <v>2977093.82</v>
      </c>
      <c r="N659" s="59">
        <v>2530529.7400000002</v>
      </c>
    </row>
    <row r="660" spans="1:14" ht="45" x14ac:dyDescent="0.25">
      <c r="A660" s="72">
        <v>657</v>
      </c>
      <c r="B660" s="57" t="s">
        <v>2064</v>
      </c>
      <c r="C660" s="57" t="s">
        <v>451</v>
      </c>
      <c r="D660" s="57" t="s">
        <v>452</v>
      </c>
      <c r="E660" s="57" t="s">
        <v>67</v>
      </c>
      <c r="F660" s="57" t="s">
        <v>453</v>
      </c>
      <c r="G660" s="57" t="s">
        <v>454</v>
      </c>
      <c r="H660" s="57" t="s">
        <v>455</v>
      </c>
      <c r="I660" s="58">
        <v>39083</v>
      </c>
      <c r="J660" s="58">
        <v>40877</v>
      </c>
      <c r="K660" s="58" t="s">
        <v>245</v>
      </c>
      <c r="L660" s="59">
        <v>6116833.9900000002</v>
      </c>
      <c r="M660" s="59">
        <v>6103624.0199999996</v>
      </c>
      <c r="N660" s="59">
        <v>5188080.41</v>
      </c>
    </row>
    <row r="661" spans="1:14" ht="67.5" x14ac:dyDescent="0.25">
      <c r="A661" s="72">
        <v>658</v>
      </c>
      <c r="B661" s="57" t="s">
        <v>2065</v>
      </c>
      <c r="C661" s="57" t="s">
        <v>456</v>
      </c>
      <c r="D661" s="57" t="s">
        <v>457</v>
      </c>
      <c r="E661" s="57" t="s">
        <v>91</v>
      </c>
      <c r="F661" s="57" t="s">
        <v>279</v>
      </c>
      <c r="G661" s="57" t="s">
        <v>280</v>
      </c>
      <c r="H661" s="57" t="s">
        <v>281</v>
      </c>
      <c r="I661" s="58">
        <v>39083</v>
      </c>
      <c r="J661" s="58">
        <v>40328</v>
      </c>
      <c r="K661" s="58" t="s">
        <v>245</v>
      </c>
      <c r="L661" s="59">
        <v>7278792.5599999996</v>
      </c>
      <c r="M661" s="59">
        <v>6553510.8099999996</v>
      </c>
      <c r="N661" s="59">
        <v>5570484.1799999997</v>
      </c>
    </row>
    <row r="662" spans="1:14" ht="78.75" x14ac:dyDescent="0.25">
      <c r="A662" s="72">
        <v>659</v>
      </c>
      <c r="B662" s="57" t="s">
        <v>2066</v>
      </c>
      <c r="C662" s="57" t="s">
        <v>458</v>
      </c>
      <c r="D662" s="57" t="s">
        <v>459</v>
      </c>
      <c r="E662" s="57" t="s">
        <v>261</v>
      </c>
      <c r="F662" s="57" t="s">
        <v>460</v>
      </c>
      <c r="G662" s="57" t="s">
        <v>461</v>
      </c>
      <c r="H662" s="57" t="s">
        <v>462</v>
      </c>
      <c r="I662" s="58">
        <v>39083</v>
      </c>
      <c r="J662" s="58">
        <v>40755</v>
      </c>
      <c r="K662" s="58" t="s">
        <v>260</v>
      </c>
      <c r="L662" s="59">
        <v>7037530</v>
      </c>
      <c r="M662" s="59">
        <v>5597480</v>
      </c>
      <c r="N662" s="59">
        <v>4757850</v>
      </c>
    </row>
    <row r="663" spans="1:14" ht="45" x14ac:dyDescent="0.25">
      <c r="A663" s="72">
        <v>660</v>
      </c>
      <c r="B663" s="57" t="s">
        <v>2067</v>
      </c>
      <c r="C663" s="57" t="s">
        <v>463</v>
      </c>
      <c r="D663" s="57" t="s">
        <v>85</v>
      </c>
      <c r="E663" s="57" t="s">
        <v>86</v>
      </c>
      <c r="F663" s="57" t="s">
        <v>87</v>
      </c>
      <c r="G663" s="57" t="s">
        <v>88</v>
      </c>
      <c r="H663" s="57" t="s">
        <v>464</v>
      </c>
      <c r="I663" s="58">
        <v>39083</v>
      </c>
      <c r="J663" s="58">
        <v>40451</v>
      </c>
      <c r="K663" s="58" t="s">
        <v>260</v>
      </c>
      <c r="L663" s="59">
        <v>5461994.4900000002</v>
      </c>
      <c r="M663" s="59">
        <v>5326269</v>
      </c>
      <c r="N663" s="59">
        <v>4527328.6500000004</v>
      </c>
    </row>
    <row r="664" spans="1:14" ht="56.25" x14ac:dyDescent="0.25">
      <c r="A664" s="72">
        <v>661</v>
      </c>
      <c r="B664" s="57" t="s">
        <v>2068</v>
      </c>
      <c r="C664" s="57" t="s">
        <v>465</v>
      </c>
      <c r="D664" s="57" t="s">
        <v>466</v>
      </c>
      <c r="E664" s="57" t="s">
        <v>67</v>
      </c>
      <c r="F664" s="57" t="s">
        <v>237</v>
      </c>
      <c r="G664" s="57" t="s">
        <v>467</v>
      </c>
      <c r="H664" s="57" t="s">
        <v>468</v>
      </c>
      <c r="I664" s="58">
        <v>39083</v>
      </c>
      <c r="J664" s="58">
        <v>40847</v>
      </c>
      <c r="K664" s="58" t="s">
        <v>245</v>
      </c>
      <c r="L664" s="59">
        <v>7558649.0899999999</v>
      </c>
      <c r="M664" s="59">
        <v>7244053.0899999999</v>
      </c>
      <c r="N664" s="59">
        <v>6157445.1200000001</v>
      </c>
    </row>
    <row r="665" spans="1:14" ht="56.25" x14ac:dyDescent="0.25">
      <c r="A665" s="72">
        <v>662</v>
      </c>
      <c r="B665" s="57" t="s">
        <v>2069</v>
      </c>
      <c r="C665" s="57" t="s">
        <v>469</v>
      </c>
      <c r="D665" s="57" t="s">
        <v>470</v>
      </c>
      <c r="E665" s="57" t="s">
        <v>91</v>
      </c>
      <c r="F665" s="57" t="s">
        <v>120</v>
      </c>
      <c r="G665" s="57" t="s">
        <v>121</v>
      </c>
      <c r="H665" s="57" t="s">
        <v>471</v>
      </c>
      <c r="I665" s="58">
        <v>39083</v>
      </c>
      <c r="J665" s="58">
        <v>41243</v>
      </c>
      <c r="K665" s="58" t="s">
        <v>260</v>
      </c>
      <c r="L665" s="59">
        <v>4989818.8499999996</v>
      </c>
      <c r="M665" s="59">
        <v>4542577.41</v>
      </c>
      <c r="N665" s="59">
        <v>3861190.79</v>
      </c>
    </row>
    <row r="666" spans="1:14" ht="56.25" x14ac:dyDescent="0.25">
      <c r="A666" s="72">
        <v>663</v>
      </c>
      <c r="B666" s="57" t="s">
        <v>2070</v>
      </c>
      <c r="C666" s="57" t="s">
        <v>472</v>
      </c>
      <c r="D666" s="57" t="s">
        <v>52</v>
      </c>
      <c r="E666" s="57" t="s">
        <v>53</v>
      </c>
      <c r="F666" s="57" t="s">
        <v>54</v>
      </c>
      <c r="G666" s="57" t="s">
        <v>55</v>
      </c>
      <c r="H666" s="57" t="s">
        <v>473</v>
      </c>
      <c r="I666" s="58">
        <v>39083</v>
      </c>
      <c r="J666" s="58">
        <v>40512</v>
      </c>
      <c r="K666" s="58" t="s">
        <v>255</v>
      </c>
      <c r="L666" s="59">
        <v>2940883.88</v>
      </c>
      <c r="M666" s="59">
        <v>2940883.88</v>
      </c>
      <c r="N666" s="59">
        <v>2499751.2999999998</v>
      </c>
    </row>
    <row r="667" spans="1:14" ht="78" customHeight="1" x14ac:dyDescent="0.25">
      <c r="A667" s="72">
        <v>664</v>
      </c>
      <c r="B667" s="57" t="s">
        <v>2071</v>
      </c>
      <c r="C667" s="57" t="s">
        <v>474</v>
      </c>
      <c r="D667" s="57" t="s">
        <v>475</v>
      </c>
      <c r="E667" s="57" t="s">
        <v>10</v>
      </c>
      <c r="F667" s="57" t="s">
        <v>476</v>
      </c>
      <c r="G667" s="57" t="s">
        <v>477</v>
      </c>
      <c r="H667" s="57" t="s">
        <v>478</v>
      </c>
      <c r="I667" s="58">
        <v>39083</v>
      </c>
      <c r="J667" s="58">
        <v>40574</v>
      </c>
      <c r="K667" s="58" t="s">
        <v>341</v>
      </c>
      <c r="L667" s="59">
        <v>1327198.03</v>
      </c>
      <c r="M667" s="59">
        <v>1327198.03</v>
      </c>
      <c r="N667" s="59">
        <v>1128118.32</v>
      </c>
    </row>
    <row r="668" spans="1:14" ht="56.25" x14ac:dyDescent="0.25">
      <c r="A668" s="72">
        <v>665</v>
      </c>
      <c r="B668" s="57" t="s">
        <v>2072</v>
      </c>
      <c r="C668" s="57" t="s">
        <v>479</v>
      </c>
      <c r="D668" s="57" t="s">
        <v>43</v>
      </c>
      <c r="E668" s="57" t="s">
        <v>38</v>
      </c>
      <c r="F668" s="57" t="s">
        <v>44</v>
      </c>
      <c r="G668" s="57" t="s">
        <v>45</v>
      </c>
      <c r="H668" s="57" t="s">
        <v>480</v>
      </c>
      <c r="I668" s="58">
        <v>39083</v>
      </c>
      <c r="J668" s="58">
        <v>40724</v>
      </c>
      <c r="K668" s="58" t="s">
        <v>255</v>
      </c>
      <c r="L668" s="59">
        <v>8142298.5</v>
      </c>
      <c r="M668" s="59">
        <v>8142298.5</v>
      </c>
      <c r="N668" s="59">
        <v>6920953.7199999997</v>
      </c>
    </row>
    <row r="669" spans="1:14" ht="56.25" x14ac:dyDescent="0.25">
      <c r="A669" s="72">
        <v>666</v>
      </c>
      <c r="B669" s="57" t="s">
        <v>2073</v>
      </c>
      <c r="C669" s="57" t="s">
        <v>481</v>
      </c>
      <c r="D669" s="57" t="s">
        <v>482</v>
      </c>
      <c r="E669" s="57" t="s">
        <v>10</v>
      </c>
      <c r="F669" s="57" t="s">
        <v>483</v>
      </c>
      <c r="G669" s="57" t="s">
        <v>484</v>
      </c>
      <c r="H669" s="57" t="s">
        <v>485</v>
      </c>
      <c r="I669" s="58">
        <v>39083</v>
      </c>
      <c r="J669" s="58">
        <v>40451</v>
      </c>
      <c r="K669" s="58" t="s">
        <v>260</v>
      </c>
      <c r="L669" s="59">
        <v>1721239.86</v>
      </c>
      <c r="M669" s="59">
        <v>1721239.86</v>
      </c>
      <c r="N669" s="59">
        <v>1463050</v>
      </c>
    </row>
    <row r="670" spans="1:14" ht="45" x14ac:dyDescent="0.25">
      <c r="A670" s="72">
        <v>667</v>
      </c>
      <c r="B670" s="57" t="s">
        <v>2074</v>
      </c>
      <c r="C670" s="57" t="s">
        <v>486</v>
      </c>
      <c r="D670" s="57" t="s">
        <v>487</v>
      </c>
      <c r="E670" s="57" t="s">
        <v>86</v>
      </c>
      <c r="F670" s="57" t="s">
        <v>287</v>
      </c>
      <c r="G670" s="57" t="s">
        <v>488</v>
      </c>
      <c r="H670" s="57" t="s">
        <v>489</v>
      </c>
      <c r="I670" s="58">
        <v>39083</v>
      </c>
      <c r="J670" s="58">
        <v>41547</v>
      </c>
      <c r="K670" s="58" t="s">
        <v>255</v>
      </c>
      <c r="L670" s="59">
        <v>3258844.99</v>
      </c>
      <c r="M670" s="59">
        <v>2809440</v>
      </c>
      <c r="N670" s="59">
        <v>2388024</v>
      </c>
    </row>
    <row r="671" spans="1:14" ht="56.25" x14ac:dyDescent="0.25">
      <c r="A671" s="72">
        <v>668</v>
      </c>
      <c r="B671" s="57" t="s">
        <v>2075</v>
      </c>
      <c r="C671" s="57" t="s">
        <v>490</v>
      </c>
      <c r="D671" s="57" t="s">
        <v>491</v>
      </c>
      <c r="E671" s="57" t="s">
        <v>158</v>
      </c>
      <c r="F671" s="57" t="s">
        <v>337</v>
      </c>
      <c r="G671" s="57" t="s">
        <v>492</v>
      </c>
      <c r="H671" s="57" t="s">
        <v>493</v>
      </c>
      <c r="I671" s="58">
        <v>39083</v>
      </c>
      <c r="J671" s="58">
        <v>41547</v>
      </c>
      <c r="K671" s="58" t="s">
        <v>245</v>
      </c>
      <c r="L671" s="59">
        <v>6667312.5999999996</v>
      </c>
      <c r="M671" s="59">
        <v>6500289.6100000003</v>
      </c>
      <c r="N671" s="59">
        <v>5525246.1600000001</v>
      </c>
    </row>
    <row r="672" spans="1:14" ht="45" x14ac:dyDescent="0.25">
      <c r="A672" s="72">
        <v>669</v>
      </c>
      <c r="B672" s="57" t="s">
        <v>2076</v>
      </c>
      <c r="C672" s="57" t="s">
        <v>494</v>
      </c>
      <c r="D672" s="57" t="s">
        <v>272</v>
      </c>
      <c r="E672" s="57" t="s">
        <v>136</v>
      </c>
      <c r="F672" s="57" t="s">
        <v>273</v>
      </c>
      <c r="G672" s="57" t="s">
        <v>138</v>
      </c>
      <c r="H672" s="57" t="s">
        <v>274</v>
      </c>
      <c r="I672" s="58">
        <v>39083</v>
      </c>
      <c r="J672" s="58">
        <v>40633</v>
      </c>
      <c r="K672" s="58" t="s">
        <v>255</v>
      </c>
      <c r="L672" s="59">
        <v>2410184.2400000002</v>
      </c>
      <c r="M672" s="59">
        <v>2391184.2400000002</v>
      </c>
      <c r="N672" s="59">
        <v>2032506.6</v>
      </c>
    </row>
    <row r="673" spans="1:14" ht="45" x14ac:dyDescent="0.25">
      <c r="A673" s="72">
        <v>670</v>
      </c>
      <c r="B673" s="57" t="s">
        <v>2077</v>
      </c>
      <c r="C673" s="57" t="s">
        <v>495</v>
      </c>
      <c r="D673" s="57" t="s">
        <v>496</v>
      </c>
      <c r="E673" s="57" t="s">
        <v>86</v>
      </c>
      <c r="F673" s="57" t="s">
        <v>497</v>
      </c>
      <c r="G673" s="57" t="s">
        <v>498</v>
      </c>
      <c r="H673" s="57" t="s">
        <v>499</v>
      </c>
      <c r="I673" s="58">
        <v>39083</v>
      </c>
      <c r="J673" s="58">
        <v>41152</v>
      </c>
      <c r="K673" s="58" t="s">
        <v>245</v>
      </c>
      <c r="L673" s="59">
        <v>21724864.899999999</v>
      </c>
      <c r="M673" s="59">
        <v>8153322.6200000001</v>
      </c>
      <c r="N673" s="59">
        <v>6930324.2199999997</v>
      </c>
    </row>
    <row r="674" spans="1:14" ht="56.25" x14ac:dyDescent="0.25">
      <c r="A674" s="72">
        <v>671</v>
      </c>
      <c r="B674" s="57" t="s">
        <v>2078</v>
      </c>
      <c r="C674" s="57" t="s">
        <v>500</v>
      </c>
      <c r="D674" s="57" t="s">
        <v>501</v>
      </c>
      <c r="E674" s="57" t="s">
        <v>38</v>
      </c>
      <c r="F674" s="57" t="s">
        <v>502</v>
      </c>
      <c r="G674" s="57" t="s">
        <v>503</v>
      </c>
      <c r="H674" s="57" t="s">
        <v>504</v>
      </c>
      <c r="I674" s="58">
        <v>39083</v>
      </c>
      <c r="J674" s="58">
        <v>40512</v>
      </c>
      <c r="K674" s="58" t="s">
        <v>255</v>
      </c>
      <c r="L674" s="59">
        <v>5486619.9900000002</v>
      </c>
      <c r="M674" s="59">
        <v>5486619.9900000002</v>
      </c>
      <c r="N674" s="59">
        <v>4663626.99</v>
      </c>
    </row>
    <row r="675" spans="1:14" ht="45" x14ac:dyDescent="0.25">
      <c r="A675" s="72">
        <v>672</v>
      </c>
      <c r="B675" s="57" t="s">
        <v>2079</v>
      </c>
      <c r="C675" s="57" t="s">
        <v>505</v>
      </c>
      <c r="D675" s="57" t="s">
        <v>506</v>
      </c>
      <c r="E675" s="57" t="s">
        <v>91</v>
      </c>
      <c r="F675" s="57" t="s">
        <v>92</v>
      </c>
      <c r="G675" s="57" t="s">
        <v>93</v>
      </c>
      <c r="H675" s="57" t="s">
        <v>507</v>
      </c>
      <c r="I675" s="58">
        <v>39083</v>
      </c>
      <c r="J675" s="58">
        <v>40574</v>
      </c>
      <c r="K675" s="58" t="s">
        <v>245</v>
      </c>
      <c r="L675" s="59">
        <v>3932715.17</v>
      </c>
      <c r="M675" s="59">
        <v>3838000.47</v>
      </c>
      <c r="N675" s="59">
        <v>3262300.39</v>
      </c>
    </row>
    <row r="676" spans="1:14" ht="67.5" x14ac:dyDescent="0.25">
      <c r="A676" s="72">
        <v>673</v>
      </c>
      <c r="B676" s="57" t="s">
        <v>2080</v>
      </c>
      <c r="C676" s="57" t="s">
        <v>508</v>
      </c>
      <c r="D676" s="57" t="s">
        <v>509</v>
      </c>
      <c r="E676" s="57" t="s">
        <v>136</v>
      </c>
      <c r="F676" s="57" t="s">
        <v>510</v>
      </c>
      <c r="G676" s="57" t="s">
        <v>511</v>
      </c>
      <c r="H676" s="57" t="s">
        <v>512</v>
      </c>
      <c r="I676" s="58">
        <v>39083</v>
      </c>
      <c r="J676" s="58">
        <v>40724</v>
      </c>
      <c r="K676" s="58" t="s">
        <v>255</v>
      </c>
      <c r="L676" s="59">
        <v>612395.64</v>
      </c>
      <c r="M676" s="59">
        <v>612395.64</v>
      </c>
      <c r="N676" s="59">
        <v>520536.29</v>
      </c>
    </row>
    <row r="677" spans="1:14" ht="45" x14ac:dyDescent="0.25">
      <c r="A677" s="72">
        <v>674</v>
      </c>
      <c r="B677" s="57" t="s">
        <v>2081</v>
      </c>
      <c r="C677" s="57" t="s">
        <v>513</v>
      </c>
      <c r="D677" s="57" t="s">
        <v>514</v>
      </c>
      <c r="E677" s="57" t="s">
        <v>10</v>
      </c>
      <c r="F677" s="57" t="s">
        <v>515</v>
      </c>
      <c r="G677" s="57" t="s">
        <v>516</v>
      </c>
      <c r="H677" s="57" t="s">
        <v>517</v>
      </c>
      <c r="I677" s="58">
        <v>39083</v>
      </c>
      <c r="J677" s="58">
        <v>40451</v>
      </c>
      <c r="K677" s="58" t="s">
        <v>255</v>
      </c>
      <c r="L677" s="59">
        <v>1418070</v>
      </c>
      <c r="M677" s="59">
        <v>1418070</v>
      </c>
      <c r="N677" s="59">
        <v>1205359.5</v>
      </c>
    </row>
    <row r="678" spans="1:14" ht="56.25" x14ac:dyDescent="0.25">
      <c r="A678" s="72">
        <v>675</v>
      </c>
      <c r="B678" s="57" t="s">
        <v>2082</v>
      </c>
      <c r="C678" s="57" t="s">
        <v>518</v>
      </c>
      <c r="D678" s="57" t="s">
        <v>519</v>
      </c>
      <c r="E678" s="57" t="s">
        <v>57</v>
      </c>
      <c r="F678" s="57" t="s">
        <v>520</v>
      </c>
      <c r="G678" s="57" t="s">
        <v>521</v>
      </c>
      <c r="H678" s="57" t="s">
        <v>522</v>
      </c>
      <c r="I678" s="58">
        <v>39083</v>
      </c>
      <c r="J678" s="58">
        <v>40908</v>
      </c>
      <c r="K678" s="58" t="s">
        <v>245</v>
      </c>
      <c r="L678" s="59">
        <v>2219188.4500000002</v>
      </c>
      <c r="M678" s="59">
        <v>2175508.09</v>
      </c>
      <c r="N678" s="59">
        <v>1849181.87</v>
      </c>
    </row>
    <row r="679" spans="1:14" ht="45" x14ac:dyDescent="0.25">
      <c r="A679" s="72">
        <v>676</v>
      </c>
      <c r="B679" s="57" t="s">
        <v>2083</v>
      </c>
      <c r="C679" s="57" t="s">
        <v>523</v>
      </c>
      <c r="D679" s="57" t="s">
        <v>524</v>
      </c>
      <c r="E679" s="57" t="s">
        <v>38</v>
      </c>
      <c r="F679" s="57" t="s">
        <v>502</v>
      </c>
      <c r="G679" s="57" t="s">
        <v>503</v>
      </c>
      <c r="H679" s="57" t="s">
        <v>504</v>
      </c>
      <c r="I679" s="58">
        <v>39083</v>
      </c>
      <c r="J679" s="58">
        <v>40482</v>
      </c>
      <c r="K679" s="58" t="s">
        <v>242</v>
      </c>
      <c r="L679" s="59">
        <v>4656068.51</v>
      </c>
      <c r="M679" s="59">
        <v>4656068.51</v>
      </c>
      <c r="N679" s="59">
        <v>3957658.23</v>
      </c>
    </row>
    <row r="680" spans="1:14" ht="56.25" x14ac:dyDescent="0.25">
      <c r="A680" s="72">
        <v>677</v>
      </c>
      <c r="B680" s="57" t="s">
        <v>2084</v>
      </c>
      <c r="C680" s="57" t="s">
        <v>525</v>
      </c>
      <c r="D680" s="57" t="s">
        <v>526</v>
      </c>
      <c r="E680" s="57" t="s">
        <v>67</v>
      </c>
      <c r="F680" s="57" t="s">
        <v>309</v>
      </c>
      <c r="G680" s="57" t="s">
        <v>310</v>
      </c>
      <c r="H680" s="57" t="s">
        <v>311</v>
      </c>
      <c r="I680" s="58">
        <v>39083</v>
      </c>
      <c r="J680" s="58">
        <v>40512</v>
      </c>
      <c r="K680" s="58" t="s">
        <v>255</v>
      </c>
      <c r="L680" s="59">
        <v>997650</v>
      </c>
      <c r="M680" s="59">
        <v>997650</v>
      </c>
      <c r="N680" s="59">
        <v>848002.5</v>
      </c>
    </row>
    <row r="681" spans="1:14" ht="45" x14ac:dyDescent="0.25">
      <c r="A681" s="72">
        <v>678</v>
      </c>
      <c r="B681" s="57" t="s">
        <v>2085</v>
      </c>
      <c r="C681" s="57" t="s">
        <v>527</v>
      </c>
      <c r="D681" s="57" t="s">
        <v>528</v>
      </c>
      <c r="E681" s="57" t="s">
        <v>162</v>
      </c>
      <c r="F681" s="57" t="s">
        <v>529</v>
      </c>
      <c r="G681" s="57" t="s">
        <v>530</v>
      </c>
      <c r="H681" s="57" t="s">
        <v>531</v>
      </c>
      <c r="I681" s="58">
        <v>39083</v>
      </c>
      <c r="J681" s="58">
        <v>40877</v>
      </c>
      <c r="K681" s="58" t="s">
        <v>260</v>
      </c>
      <c r="L681" s="59">
        <v>21967984</v>
      </c>
      <c r="M681" s="59">
        <v>18006544.300000001</v>
      </c>
      <c r="N681" s="59">
        <v>15305562.65</v>
      </c>
    </row>
    <row r="682" spans="1:14" ht="45" x14ac:dyDescent="0.25">
      <c r="A682" s="72">
        <v>679</v>
      </c>
      <c r="B682" s="57" t="s">
        <v>2086</v>
      </c>
      <c r="C682" s="57" t="s">
        <v>532</v>
      </c>
      <c r="D682" s="57" t="s">
        <v>533</v>
      </c>
      <c r="E682" s="57" t="s">
        <v>158</v>
      </c>
      <c r="F682" s="57" t="s">
        <v>337</v>
      </c>
      <c r="G682" s="57" t="s">
        <v>534</v>
      </c>
      <c r="H682" s="57" t="s">
        <v>535</v>
      </c>
      <c r="I682" s="58">
        <v>39083</v>
      </c>
      <c r="J682" s="58">
        <v>40983</v>
      </c>
      <c r="K682" s="58" t="s">
        <v>255</v>
      </c>
      <c r="L682" s="59">
        <v>4376400</v>
      </c>
      <c r="M682" s="59">
        <v>4376400</v>
      </c>
      <c r="N682" s="59">
        <v>3719940</v>
      </c>
    </row>
    <row r="683" spans="1:14" ht="56.25" x14ac:dyDescent="0.25">
      <c r="A683" s="72">
        <v>680</v>
      </c>
      <c r="B683" s="57" t="s">
        <v>2087</v>
      </c>
      <c r="C683" s="57" t="s">
        <v>536</v>
      </c>
      <c r="D683" s="57" t="s">
        <v>537</v>
      </c>
      <c r="E683" s="57" t="s">
        <v>91</v>
      </c>
      <c r="F683" s="57" t="s">
        <v>538</v>
      </c>
      <c r="G683" s="57" t="s">
        <v>539</v>
      </c>
      <c r="H683" s="57" t="s">
        <v>540</v>
      </c>
      <c r="I683" s="58">
        <v>39083</v>
      </c>
      <c r="J683" s="58">
        <v>40633</v>
      </c>
      <c r="K683" s="58" t="s">
        <v>341</v>
      </c>
      <c r="L683" s="59">
        <v>1689876</v>
      </c>
      <c r="M683" s="59">
        <v>1689876</v>
      </c>
      <c r="N683" s="59">
        <v>1436394.6</v>
      </c>
    </row>
    <row r="684" spans="1:14" ht="56.25" x14ac:dyDescent="0.25">
      <c r="A684" s="72">
        <v>681</v>
      </c>
      <c r="B684" s="57" t="s">
        <v>2088</v>
      </c>
      <c r="C684" s="57" t="s">
        <v>541</v>
      </c>
      <c r="D684" s="57" t="s">
        <v>542</v>
      </c>
      <c r="E684" s="57" t="s">
        <v>10</v>
      </c>
      <c r="F684" s="57" t="s">
        <v>127</v>
      </c>
      <c r="G684" s="57" t="s">
        <v>543</v>
      </c>
      <c r="H684" s="57" t="s">
        <v>544</v>
      </c>
      <c r="I684" s="58">
        <v>39083</v>
      </c>
      <c r="J684" s="58">
        <v>41364</v>
      </c>
      <c r="K684" s="58" t="s">
        <v>260</v>
      </c>
      <c r="L684" s="59">
        <v>1655841.23</v>
      </c>
      <c r="M684" s="59">
        <v>1655841.23</v>
      </c>
      <c r="N684" s="59">
        <v>1407465.04</v>
      </c>
    </row>
    <row r="685" spans="1:14" ht="56.25" x14ac:dyDescent="0.25">
      <c r="A685" s="72">
        <v>682</v>
      </c>
      <c r="B685" s="57" t="s">
        <v>2089</v>
      </c>
      <c r="C685" s="57" t="s">
        <v>545</v>
      </c>
      <c r="D685" s="57" t="s">
        <v>546</v>
      </c>
      <c r="E685" s="57" t="s">
        <v>158</v>
      </c>
      <c r="F685" s="57" t="s">
        <v>224</v>
      </c>
      <c r="G685" s="57" t="s">
        <v>225</v>
      </c>
      <c r="H685" s="57" t="s">
        <v>547</v>
      </c>
      <c r="I685" s="58">
        <v>39083</v>
      </c>
      <c r="J685" s="58">
        <v>41090</v>
      </c>
      <c r="K685" s="58" t="s">
        <v>260</v>
      </c>
      <c r="L685" s="59">
        <v>4956786.82</v>
      </c>
      <c r="M685" s="59">
        <v>3820812.73</v>
      </c>
      <c r="N685" s="59">
        <v>3247690.82</v>
      </c>
    </row>
    <row r="686" spans="1:14" ht="45" x14ac:dyDescent="0.25">
      <c r="A686" s="72">
        <v>683</v>
      </c>
      <c r="B686" s="57" t="s">
        <v>2090</v>
      </c>
      <c r="C686" s="57" t="s">
        <v>548</v>
      </c>
      <c r="D686" s="57" t="s">
        <v>549</v>
      </c>
      <c r="E686" s="57" t="s">
        <v>57</v>
      </c>
      <c r="F686" s="57" t="s">
        <v>109</v>
      </c>
      <c r="G686" s="57" t="s">
        <v>110</v>
      </c>
      <c r="H686" s="57" t="s">
        <v>550</v>
      </c>
      <c r="I686" s="58">
        <v>39083</v>
      </c>
      <c r="J686" s="58">
        <v>41180</v>
      </c>
      <c r="K686" s="58" t="s">
        <v>260</v>
      </c>
      <c r="L686" s="59">
        <v>8714736.2699999996</v>
      </c>
      <c r="M686" s="59">
        <v>7221728.8200000003</v>
      </c>
      <c r="N686" s="59">
        <v>6138469.4900000002</v>
      </c>
    </row>
    <row r="687" spans="1:14" ht="56.25" x14ac:dyDescent="0.25">
      <c r="A687" s="72">
        <v>684</v>
      </c>
      <c r="B687" s="57" t="s">
        <v>2091</v>
      </c>
      <c r="C687" s="57" t="s">
        <v>551</v>
      </c>
      <c r="D687" s="57" t="s">
        <v>552</v>
      </c>
      <c r="E687" s="57" t="s">
        <v>10</v>
      </c>
      <c r="F687" s="57" t="s">
        <v>553</v>
      </c>
      <c r="G687" s="57" t="s">
        <v>554</v>
      </c>
      <c r="H687" s="57" t="s">
        <v>555</v>
      </c>
      <c r="I687" s="58">
        <v>39083</v>
      </c>
      <c r="J687" s="58">
        <v>41152</v>
      </c>
      <c r="K687" s="58" t="s">
        <v>245</v>
      </c>
      <c r="L687" s="59">
        <v>10314931</v>
      </c>
      <c r="M687" s="59">
        <v>10314931</v>
      </c>
      <c r="N687" s="59">
        <v>8767691.3499999996</v>
      </c>
    </row>
    <row r="688" spans="1:14" ht="56.25" x14ac:dyDescent="0.25">
      <c r="A688" s="72">
        <v>685</v>
      </c>
      <c r="B688" s="57" t="s">
        <v>2092</v>
      </c>
      <c r="C688" s="57" t="s">
        <v>556</v>
      </c>
      <c r="D688" s="57" t="s">
        <v>557</v>
      </c>
      <c r="E688" s="57" t="s">
        <v>91</v>
      </c>
      <c r="F688" s="57" t="s">
        <v>558</v>
      </c>
      <c r="G688" s="57" t="s">
        <v>559</v>
      </c>
      <c r="H688" s="57" t="s">
        <v>560</v>
      </c>
      <c r="I688" s="58">
        <v>39083</v>
      </c>
      <c r="J688" s="58">
        <v>41152</v>
      </c>
      <c r="K688" s="58" t="s">
        <v>561</v>
      </c>
      <c r="L688" s="59">
        <v>2373401.8199999998</v>
      </c>
      <c r="M688" s="59">
        <v>1999748</v>
      </c>
      <c r="N688" s="59">
        <v>1191233</v>
      </c>
    </row>
    <row r="689" spans="1:14" ht="33.75" x14ac:dyDescent="0.25">
      <c r="A689" s="72">
        <v>686</v>
      </c>
      <c r="B689" s="57" t="s">
        <v>2093</v>
      </c>
      <c r="C689" s="57" t="s">
        <v>562</v>
      </c>
      <c r="D689" s="57" t="s">
        <v>264</v>
      </c>
      <c r="E689" s="57" t="s">
        <v>57</v>
      </c>
      <c r="F689" s="57" t="s">
        <v>265</v>
      </c>
      <c r="G689" s="57" t="s">
        <v>266</v>
      </c>
      <c r="H689" s="57" t="s">
        <v>267</v>
      </c>
      <c r="I689" s="58">
        <v>39083</v>
      </c>
      <c r="J689" s="58">
        <v>41973</v>
      </c>
      <c r="K689" s="58" t="s">
        <v>260</v>
      </c>
      <c r="L689" s="59">
        <v>8779885.2400000002</v>
      </c>
      <c r="M689" s="59">
        <v>8406793.9700000007</v>
      </c>
      <c r="N689" s="59">
        <v>7145774.7300000004</v>
      </c>
    </row>
    <row r="690" spans="1:14" ht="45" x14ac:dyDescent="0.25">
      <c r="A690" s="72">
        <v>687</v>
      </c>
      <c r="B690" s="57" t="s">
        <v>2094</v>
      </c>
      <c r="C690" s="57" t="s">
        <v>563</v>
      </c>
      <c r="D690" s="57" t="s">
        <v>564</v>
      </c>
      <c r="E690" s="57" t="s">
        <v>53</v>
      </c>
      <c r="F690" s="57" t="s">
        <v>246</v>
      </c>
      <c r="G690" s="57" t="s">
        <v>247</v>
      </c>
      <c r="H690" s="57" t="s">
        <v>248</v>
      </c>
      <c r="I690" s="58">
        <v>39083</v>
      </c>
      <c r="J690" s="58">
        <v>40482</v>
      </c>
      <c r="K690" s="58" t="s">
        <v>255</v>
      </c>
      <c r="L690" s="59">
        <v>2751450</v>
      </c>
      <c r="M690" s="59">
        <v>2751450</v>
      </c>
      <c r="N690" s="59">
        <v>2338732.5</v>
      </c>
    </row>
    <row r="691" spans="1:14" ht="45" x14ac:dyDescent="0.25">
      <c r="A691" s="72">
        <v>688</v>
      </c>
      <c r="B691" s="57" t="s">
        <v>2095</v>
      </c>
      <c r="C691" s="57" t="s">
        <v>565</v>
      </c>
      <c r="D691" s="57" t="s">
        <v>256</v>
      </c>
      <c r="E691" s="57" t="s">
        <v>145</v>
      </c>
      <c r="F691" s="57" t="s">
        <v>257</v>
      </c>
      <c r="G691" s="57" t="s">
        <v>258</v>
      </c>
      <c r="H691" s="57" t="s">
        <v>259</v>
      </c>
      <c r="I691" s="58">
        <v>39083</v>
      </c>
      <c r="J691" s="58">
        <v>41274</v>
      </c>
      <c r="K691" s="58" t="s">
        <v>245</v>
      </c>
      <c r="L691" s="59">
        <v>42072206.399999999</v>
      </c>
      <c r="M691" s="59">
        <v>31290754.57</v>
      </c>
      <c r="N691" s="59">
        <v>26597141.32</v>
      </c>
    </row>
    <row r="692" spans="1:14" ht="45" x14ac:dyDescent="0.25">
      <c r="A692" s="72">
        <v>689</v>
      </c>
      <c r="B692" s="57" t="s">
        <v>2096</v>
      </c>
      <c r="C692" s="57" t="s">
        <v>566</v>
      </c>
      <c r="D692" s="57" t="s">
        <v>567</v>
      </c>
      <c r="E692" s="57" t="s">
        <v>67</v>
      </c>
      <c r="F692" s="57" t="s">
        <v>568</v>
      </c>
      <c r="G692" s="57" t="s">
        <v>569</v>
      </c>
      <c r="H692" s="57" t="s">
        <v>570</v>
      </c>
      <c r="I692" s="58">
        <v>39083</v>
      </c>
      <c r="J692" s="58">
        <v>40694</v>
      </c>
      <c r="K692" s="58" t="s">
        <v>255</v>
      </c>
      <c r="L692" s="59">
        <v>4566619.6100000003</v>
      </c>
      <c r="M692" s="59">
        <v>2080280.19</v>
      </c>
      <c r="N692" s="59">
        <v>1768238.16</v>
      </c>
    </row>
    <row r="693" spans="1:14" ht="56.25" x14ac:dyDescent="0.25">
      <c r="A693" s="72">
        <v>690</v>
      </c>
      <c r="B693" s="57" t="s">
        <v>2097</v>
      </c>
      <c r="C693" s="57" t="s">
        <v>571</v>
      </c>
      <c r="D693" s="57" t="s">
        <v>572</v>
      </c>
      <c r="E693" s="57" t="s">
        <v>103</v>
      </c>
      <c r="F693" s="57" t="s">
        <v>573</v>
      </c>
      <c r="G693" s="57" t="s">
        <v>574</v>
      </c>
      <c r="H693" s="57" t="s">
        <v>575</v>
      </c>
      <c r="I693" s="58">
        <v>39083</v>
      </c>
      <c r="J693" s="58">
        <v>40421</v>
      </c>
      <c r="K693" s="58" t="s">
        <v>255</v>
      </c>
      <c r="L693" s="59">
        <v>954580.71</v>
      </c>
      <c r="M693" s="59">
        <v>954580.71</v>
      </c>
      <c r="N693" s="59">
        <v>811393.6</v>
      </c>
    </row>
    <row r="694" spans="1:14" ht="56.25" x14ac:dyDescent="0.25">
      <c r="A694" s="72">
        <v>691</v>
      </c>
      <c r="B694" s="57" t="s">
        <v>2098</v>
      </c>
      <c r="C694" s="57" t="s">
        <v>576</v>
      </c>
      <c r="D694" s="57" t="s">
        <v>577</v>
      </c>
      <c r="E694" s="57" t="s">
        <v>158</v>
      </c>
      <c r="F694" s="57" t="s">
        <v>159</v>
      </c>
      <c r="G694" s="57" t="s">
        <v>160</v>
      </c>
      <c r="H694" s="57" t="s">
        <v>578</v>
      </c>
      <c r="I694" s="58">
        <v>39083</v>
      </c>
      <c r="J694" s="58">
        <v>40816</v>
      </c>
      <c r="K694" s="58" t="s">
        <v>245</v>
      </c>
      <c r="L694" s="59">
        <v>2606000</v>
      </c>
      <c r="M694" s="59">
        <v>2606000</v>
      </c>
      <c r="N694" s="59">
        <v>2215100</v>
      </c>
    </row>
    <row r="695" spans="1:14" ht="56.25" x14ac:dyDescent="0.25">
      <c r="A695" s="72">
        <v>692</v>
      </c>
      <c r="B695" s="57" t="s">
        <v>2099</v>
      </c>
      <c r="C695" s="57" t="s">
        <v>579</v>
      </c>
      <c r="D695" s="57" t="s">
        <v>312</v>
      </c>
      <c r="E695" s="57" t="s">
        <v>38</v>
      </c>
      <c r="F695" s="57" t="s">
        <v>313</v>
      </c>
      <c r="G695" s="57" t="s">
        <v>314</v>
      </c>
      <c r="H695" s="57" t="s">
        <v>315</v>
      </c>
      <c r="I695" s="58">
        <v>40179</v>
      </c>
      <c r="J695" s="58">
        <v>40633</v>
      </c>
      <c r="K695" s="58" t="s">
        <v>260</v>
      </c>
      <c r="L695" s="59">
        <v>4388909.47</v>
      </c>
      <c r="M695" s="59">
        <v>4388909.47</v>
      </c>
      <c r="N695" s="59">
        <v>3730573.04</v>
      </c>
    </row>
    <row r="696" spans="1:14" ht="56.25" x14ac:dyDescent="0.25">
      <c r="A696" s="72">
        <v>693</v>
      </c>
      <c r="B696" s="57" t="s">
        <v>2100</v>
      </c>
      <c r="C696" s="57" t="s">
        <v>580</v>
      </c>
      <c r="D696" s="57" t="s">
        <v>581</v>
      </c>
      <c r="E696" s="57" t="s">
        <v>67</v>
      </c>
      <c r="F696" s="57" t="s">
        <v>234</v>
      </c>
      <c r="G696" s="57" t="s">
        <v>235</v>
      </c>
      <c r="H696" s="57" t="s">
        <v>582</v>
      </c>
      <c r="I696" s="58">
        <v>39083</v>
      </c>
      <c r="J696" s="58">
        <v>41182</v>
      </c>
      <c r="K696" s="58" t="s">
        <v>341</v>
      </c>
      <c r="L696" s="59">
        <v>1894546.63</v>
      </c>
      <c r="M696" s="59">
        <v>1883566.63</v>
      </c>
      <c r="N696" s="59">
        <v>1601031.62</v>
      </c>
    </row>
    <row r="697" spans="1:14" ht="56.25" x14ac:dyDescent="0.25">
      <c r="A697" s="72">
        <v>694</v>
      </c>
      <c r="B697" s="57" t="s">
        <v>2101</v>
      </c>
      <c r="C697" s="57" t="s">
        <v>583</v>
      </c>
      <c r="D697" s="57" t="s">
        <v>584</v>
      </c>
      <c r="E697" s="57" t="s">
        <v>10</v>
      </c>
      <c r="F697" s="57" t="s">
        <v>77</v>
      </c>
      <c r="G697" s="57" t="s">
        <v>78</v>
      </c>
      <c r="H697" s="57" t="s">
        <v>585</v>
      </c>
      <c r="I697" s="58">
        <v>39083</v>
      </c>
      <c r="J697" s="58">
        <v>40694</v>
      </c>
      <c r="K697" s="58" t="s">
        <v>260</v>
      </c>
      <c r="L697" s="59">
        <v>1761749.17</v>
      </c>
      <c r="M697" s="59">
        <v>1761749.17</v>
      </c>
      <c r="N697" s="59">
        <v>1497486.79</v>
      </c>
    </row>
    <row r="698" spans="1:14" ht="56.25" x14ac:dyDescent="0.25">
      <c r="A698" s="72">
        <v>695</v>
      </c>
      <c r="B698" s="57" t="s">
        <v>2102</v>
      </c>
      <c r="C698" s="57" t="s">
        <v>586</v>
      </c>
      <c r="D698" s="57" t="s">
        <v>587</v>
      </c>
      <c r="E698" s="57" t="s">
        <v>86</v>
      </c>
      <c r="F698" s="57" t="s">
        <v>588</v>
      </c>
      <c r="G698" s="57" t="s">
        <v>589</v>
      </c>
      <c r="H698" s="57" t="s">
        <v>590</v>
      </c>
      <c r="I698" s="58">
        <v>39083</v>
      </c>
      <c r="J698" s="58">
        <v>40724</v>
      </c>
      <c r="K698" s="58" t="s">
        <v>260</v>
      </c>
      <c r="L698" s="59">
        <v>5997607.9199999999</v>
      </c>
      <c r="M698" s="59">
        <v>5997607.9199999999</v>
      </c>
      <c r="N698" s="59">
        <v>4495896.8600000003</v>
      </c>
    </row>
    <row r="699" spans="1:14" ht="56.25" x14ac:dyDescent="0.25">
      <c r="A699" s="72">
        <v>696</v>
      </c>
      <c r="B699" s="57" t="s">
        <v>2103</v>
      </c>
      <c r="C699" s="57" t="s">
        <v>591</v>
      </c>
      <c r="D699" s="57" t="s">
        <v>592</v>
      </c>
      <c r="E699" s="57" t="s">
        <v>53</v>
      </c>
      <c r="F699" s="57" t="s">
        <v>284</v>
      </c>
      <c r="G699" s="57" t="s">
        <v>285</v>
      </c>
      <c r="H699" s="57" t="s">
        <v>593</v>
      </c>
      <c r="I699" s="58">
        <v>39083</v>
      </c>
      <c r="J699" s="58">
        <v>40908</v>
      </c>
      <c r="K699" s="58" t="s">
        <v>260</v>
      </c>
      <c r="L699" s="59">
        <v>16677122.359999999</v>
      </c>
      <c r="M699" s="59">
        <v>15031192.810000001</v>
      </c>
      <c r="N699" s="59">
        <v>12776513.880000001</v>
      </c>
    </row>
    <row r="700" spans="1:14" ht="45" x14ac:dyDescent="0.25">
      <c r="A700" s="72">
        <v>697</v>
      </c>
      <c r="B700" s="57" t="s">
        <v>2104</v>
      </c>
      <c r="C700" s="57" t="s">
        <v>594</v>
      </c>
      <c r="D700" s="57" t="s">
        <v>252</v>
      </c>
      <c r="E700" s="57" t="s">
        <v>81</v>
      </c>
      <c r="F700" s="57" t="s">
        <v>167</v>
      </c>
      <c r="G700" s="57" t="s">
        <v>253</v>
      </c>
      <c r="H700" s="57" t="s">
        <v>254</v>
      </c>
      <c r="I700" s="58">
        <v>39083</v>
      </c>
      <c r="J700" s="58">
        <v>40724</v>
      </c>
      <c r="K700" s="58" t="s">
        <v>245</v>
      </c>
      <c r="L700" s="59">
        <v>3106559.31</v>
      </c>
      <c r="M700" s="59">
        <v>3106559.31</v>
      </c>
      <c r="N700" s="59">
        <v>2640575.41</v>
      </c>
    </row>
    <row r="701" spans="1:14" ht="56.25" x14ac:dyDescent="0.25">
      <c r="A701" s="72">
        <v>698</v>
      </c>
      <c r="B701" s="57" t="s">
        <v>2105</v>
      </c>
      <c r="C701" s="57" t="s">
        <v>595</v>
      </c>
      <c r="D701" s="57" t="s">
        <v>596</v>
      </c>
      <c r="E701" s="57" t="s">
        <v>103</v>
      </c>
      <c r="F701" s="57" t="s">
        <v>597</v>
      </c>
      <c r="G701" s="57" t="s">
        <v>598</v>
      </c>
      <c r="H701" s="57" t="s">
        <v>599</v>
      </c>
      <c r="I701" s="58">
        <v>39083</v>
      </c>
      <c r="J701" s="58">
        <v>41182</v>
      </c>
      <c r="K701" s="58" t="s">
        <v>245</v>
      </c>
      <c r="L701" s="59">
        <v>11003061.98</v>
      </c>
      <c r="M701" s="59">
        <v>11003061.98</v>
      </c>
      <c r="N701" s="59">
        <v>9352602.6799999997</v>
      </c>
    </row>
    <row r="702" spans="1:14" ht="56.25" x14ac:dyDescent="0.25">
      <c r="A702" s="72">
        <v>699</v>
      </c>
      <c r="B702" s="57" t="s">
        <v>2106</v>
      </c>
      <c r="C702" s="57" t="s">
        <v>600</v>
      </c>
      <c r="D702" s="57" t="s">
        <v>601</v>
      </c>
      <c r="E702" s="57" t="s">
        <v>57</v>
      </c>
      <c r="F702" s="57" t="s">
        <v>72</v>
      </c>
      <c r="G702" s="57" t="s">
        <v>602</v>
      </c>
      <c r="H702" s="57" t="s">
        <v>603</v>
      </c>
      <c r="I702" s="58">
        <v>39083</v>
      </c>
      <c r="J702" s="58">
        <v>40724</v>
      </c>
      <c r="K702" s="58" t="s">
        <v>255</v>
      </c>
      <c r="L702" s="59">
        <v>4664134.03</v>
      </c>
      <c r="M702" s="59">
        <v>4664134.03</v>
      </c>
      <c r="N702" s="59">
        <v>3964513.92</v>
      </c>
    </row>
    <row r="703" spans="1:14" ht="56.25" x14ac:dyDescent="0.25">
      <c r="A703" s="72">
        <v>700</v>
      </c>
      <c r="B703" s="57" t="s">
        <v>2107</v>
      </c>
      <c r="C703" s="57" t="s">
        <v>604</v>
      </c>
      <c r="D703" s="57" t="s">
        <v>605</v>
      </c>
      <c r="E703" s="57" t="s">
        <v>103</v>
      </c>
      <c r="F703" s="57" t="s">
        <v>104</v>
      </c>
      <c r="G703" s="57" t="s">
        <v>105</v>
      </c>
      <c r="H703" s="57" t="s">
        <v>606</v>
      </c>
      <c r="I703" s="58">
        <v>39083</v>
      </c>
      <c r="J703" s="58">
        <v>40724</v>
      </c>
      <c r="K703" s="58" t="s">
        <v>245</v>
      </c>
      <c r="L703" s="59">
        <v>2817283.49</v>
      </c>
      <c r="M703" s="59">
        <v>2817283.49</v>
      </c>
      <c r="N703" s="59">
        <v>2394690.96</v>
      </c>
    </row>
    <row r="704" spans="1:14" ht="56.25" x14ac:dyDescent="0.25">
      <c r="A704" s="72">
        <v>701</v>
      </c>
      <c r="B704" s="57" t="s">
        <v>2108</v>
      </c>
      <c r="C704" s="57" t="s">
        <v>607</v>
      </c>
      <c r="D704" s="57" t="s">
        <v>182</v>
      </c>
      <c r="E704" s="57" t="s">
        <v>67</v>
      </c>
      <c r="F704" s="57" t="s">
        <v>183</v>
      </c>
      <c r="G704" s="57" t="s">
        <v>184</v>
      </c>
      <c r="H704" s="57" t="s">
        <v>296</v>
      </c>
      <c r="I704" s="58">
        <v>39083</v>
      </c>
      <c r="J704" s="58">
        <v>40543</v>
      </c>
      <c r="K704" s="58" t="s">
        <v>255</v>
      </c>
      <c r="L704" s="59">
        <v>1230527</v>
      </c>
      <c r="M704" s="59">
        <v>1230527</v>
      </c>
      <c r="N704" s="59">
        <v>1045947.95</v>
      </c>
    </row>
    <row r="705" spans="1:14" ht="56.25" x14ac:dyDescent="0.25">
      <c r="A705" s="72">
        <v>702</v>
      </c>
      <c r="B705" s="57" t="s">
        <v>2109</v>
      </c>
      <c r="C705" s="57" t="s">
        <v>608</v>
      </c>
      <c r="D705" s="57" t="s">
        <v>609</v>
      </c>
      <c r="E705" s="57" t="s">
        <v>67</v>
      </c>
      <c r="F705" s="57" t="s">
        <v>610</v>
      </c>
      <c r="G705" s="57" t="s">
        <v>611</v>
      </c>
      <c r="H705" s="57" t="s">
        <v>612</v>
      </c>
      <c r="I705" s="58">
        <v>39083</v>
      </c>
      <c r="J705" s="58">
        <v>40543</v>
      </c>
      <c r="K705" s="58" t="s">
        <v>260</v>
      </c>
      <c r="L705" s="59">
        <v>1734735.06</v>
      </c>
      <c r="M705" s="59">
        <v>1734735.06</v>
      </c>
      <c r="N705" s="59">
        <v>1474524.8</v>
      </c>
    </row>
    <row r="706" spans="1:14" ht="45" x14ac:dyDescent="0.25">
      <c r="A706" s="72">
        <v>703</v>
      </c>
      <c r="B706" s="57" t="s">
        <v>2110</v>
      </c>
      <c r="C706" s="57" t="s">
        <v>613</v>
      </c>
      <c r="D706" s="57" t="s">
        <v>290</v>
      </c>
      <c r="E706" s="57" t="s">
        <v>91</v>
      </c>
      <c r="F706" s="57" t="s">
        <v>291</v>
      </c>
      <c r="G706" s="57" t="s">
        <v>292</v>
      </c>
      <c r="H706" s="57" t="s">
        <v>293</v>
      </c>
      <c r="I706" s="58">
        <v>39083</v>
      </c>
      <c r="J706" s="58">
        <v>40336</v>
      </c>
      <c r="K706" s="58" t="s">
        <v>260</v>
      </c>
      <c r="L706" s="59">
        <v>5041437.55</v>
      </c>
      <c r="M706" s="59">
        <v>5041437.55</v>
      </c>
      <c r="N706" s="59">
        <v>4285221.91</v>
      </c>
    </row>
    <row r="707" spans="1:14" ht="56.25" x14ac:dyDescent="0.25">
      <c r="A707" s="72">
        <v>704</v>
      </c>
      <c r="B707" s="57" t="s">
        <v>2111</v>
      </c>
      <c r="C707" s="57" t="s">
        <v>614</v>
      </c>
      <c r="D707" s="57" t="s">
        <v>615</v>
      </c>
      <c r="E707" s="57" t="s">
        <v>57</v>
      </c>
      <c r="F707" s="57" t="s">
        <v>72</v>
      </c>
      <c r="G707" s="57" t="s">
        <v>616</v>
      </c>
      <c r="H707" s="57" t="s">
        <v>617</v>
      </c>
      <c r="I707" s="58">
        <v>39083</v>
      </c>
      <c r="J707" s="58">
        <v>40268</v>
      </c>
      <c r="K707" s="58" t="s">
        <v>255</v>
      </c>
      <c r="L707" s="59">
        <v>981100</v>
      </c>
      <c r="M707" s="59">
        <v>981100</v>
      </c>
      <c r="N707" s="59">
        <v>833935</v>
      </c>
    </row>
    <row r="708" spans="1:14" ht="56.25" x14ac:dyDescent="0.25">
      <c r="A708" s="72">
        <v>705</v>
      </c>
      <c r="B708" s="57" t="s">
        <v>2112</v>
      </c>
      <c r="C708" s="57" t="s">
        <v>618</v>
      </c>
      <c r="D708" s="57" t="s">
        <v>619</v>
      </c>
      <c r="E708" s="57" t="s">
        <v>158</v>
      </c>
      <c r="F708" s="57" t="s">
        <v>620</v>
      </c>
      <c r="G708" s="57" t="s">
        <v>621</v>
      </c>
      <c r="H708" s="57" t="s">
        <v>622</v>
      </c>
      <c r="I708" s="58">
        <v>39083</v>
      </c>
      <c r="J708" s="58">
        <v>40512</v>
      </c>
      <c r="K708" s="58" t="s">
        <v>341</v>
      </c>
      <c r="L708" s="59">
        <v>2008432.85</v>
      </c>
      <c r="M708" s="59">
        <v>2008432.85</v>
      </c>
      <c r="N708" s="59">
        <v>1707167.92</v>
      </c>
    </row>
    <row r="709" spans="1:14" ht="56.25" x14ac:dyDescent="0.25">
      <c r="A709" s="72">
        <v>706</v>
      </c>
      <c r="B709" s="57" t="s">
        <v>2113</v>
      </c>
      <c r="C709" s="57" t="s">
        <v>623</v>
      </c>
      <c r="D709" s="57" t="s">
        <v>316</v>
      </c>
      <c r="E709" s="57" t="s">
        <v>91</v>
      </c>
      <c r="F709" s="57" t="s">
        <v>132</v>
      </c>
      <c r="G709" s="57" t="s">
        <v>133</v>
      </c>
      <c r="H709" s="57" t="s">
        <v>317</v>
      </c>
      <c r="I709" s="58">
        <v>39083</v>
      </c>
      <c r="J709" s="58">
        <v>40663</v>
      </c>
      <c r="K709" s="58" t="s">
        <v>255</v>
      </c>
      <c r="L709" s="59">
        <v>1535900</v>
      </c>
      <c r="M709" s="59">
        <v>1535900</v>
      </c>
      <c r="N709" s="59">
        <v>1305515</v>
      </c>
    </row>
    <row r="710" spans="1:14" ht="45" x14ac:dyDescent="0.25">
      <c r="A710" s="72">
        <v>707</v>
      </c>
      <c r="B710" s="57" t="s">
        <v>2114</v>
      </c>
      <c r="C710" s="57" t="s">
        <v>624</v>
      </c>
      <c r="D710" s="57" t="s">
        <v>625</v>
      </c>
      <c r="E710" s="57" t="s">
        <v>91</v>
      </c>
      <c r="F710" s="57" t="s">
        <v>197</v>
      </c>
      <c r="G710" s="57" t="s">
        <v>198</v>
      </c>
      <c r="H710" s="57" t="s">
        <v>626</v>
      </c>
      <c r="I710" s="58">
        <v>39083</v>
      </c>
      <c r="J710" s="58">
        <v>41455</v>
      </c>
      <c r="K710" s="58" t="s">
        <v>255</v>
      </c>
      <c r="L710" s="59">
        <v>1455160</v>
      </c>
      <c r="M710" s="59">
        <v>1451500</v>
      </c>
      <c r="N710" s="59">
        <v>1233775</v>
      </c>
    </row>
    <row r="711" spans="1:14" ht="56.25" x14ac:dyDescent="0.25">
      <c r="A711" s="72">
        <v>708</v>
      </c>
      <c r="B711" s="57" t="s">
        <v>2115</v>
      </c>
      <c r="C711" s="57" t="s">
        <v>627</v>
      </c>
      <c r="D711" s="57" t="s">
        <v>345</v>
      </c>
      <c r="E711" s="57" t="s">
        <v>10</v>
      </c>
      <c r="F711" s="57" t="s">
        <v>127</v>
      </c>
      <c r="G711" s="57" t="s">
        <v>346</v>
      </c>
      <c r="H711" s="57" t="s">
        <v>628</v>
      </c>
      <c r="I711" s="58">
        <v>39083</v>
      </c>
      <c r="J711" s="58">
        <v>41364</v>
      </c>
      <c r="K711" s="58" t="s">
        <v>260</v>
      </c>
      <c r="L711" s="59">
        <v>15123092.16</v>
      </c>
      <c r="M711" s="59">
        <v>15123092.16</v>
      </c>
      <c r="N711" s="59">
        <v>12854628.33</v>
      </c>
    </row>
    <row r="712" spans="1:14" ht="56.25" x14ac:dyDescent="0.25">
      <c r="A712" s="72">
        <v>709</v>
      </c>
      <c r="B712" s="57" t="s">
        <v>2116</v>
      </c>
      <c r="C712" s="57" t="s">
        <v>629</v>
      </c>
      <c r="D712" s="57" t="s">
        <v>630</v>
      </c>
      <c r="E712" s="57" t="s">
        <v>38</v>
      </c>
      <c r="F712" s="57" t="s">
        <v>44</v>
      </c>
      <c r="G712" s="57" t="s">
        <v>631</v>
      </c>
      <c r="H712" s="57" t="s">
        <v>632</v>
      </c>
      <c r="I712" s="58">
        <v>39083</v>
      </c>
      <c r="J712" s="58">
        <v>40847</v>
      </c>
      <c r="K712" s="58" t="s">
        <v>255</v>
      </c>
      <c r="L712" s="59">
        <v>1867770.86</v>
      </c>
      <c r="M712" s="59">
        <v>1859811.24</v>
      </c>
      <c r="N712" s="59">
        <v>1580839.55</v>
      </c>
    </row>
    <row r="713" spans="1:14" ht="56.25" x14ac:dyDescent="0.25">
      <c r="A713" s="72">
        <v>710</v>
      </c>
      <c r="B713" s="57" t="s">
        <v>2117</v>
      </c>
      <c r="C713" s="57" t="s">
        <v>633</v>
      </c>
      <c r="D713" s="57" t="s">
        <v>219</v>
      </c>
      <c r="E713" s="57" t="s">
        <v>81</v>
      </c>
      <c r="F713" s="57" t="s">
        <v>220</v>
      </c>
      <c r="G713" s="57" t="s">
        <v>221</v>
      </c>
      <c r="H713" s="57" t="s">
        <v>634</v>
      </c>
      <c r="I713" s="58">
        <v>39083</v>
      </c>
      <c r="J713" s="58">
        <v>40543</v>
      </c>
      <c r="K713" s="58" t="s">
        <v>260</v>
      </c>
      <c r="L713" s="59">
        <v>2836327.71</v>
      </c>
      <c r="M713" s="59">
        <v>2836327.71</v>
      </c>
      <c r="N713" s="59">
        <v>2410878.5499999998</v>
      </c>
    </row>
    <row r="714" spans="1:14" ht="45" x14ac:dyDescent="0.25">
      <c r="A714" s="72">
        <v>711</v>
      </c>
      <c r="B714" s="57" t="s">
        <v>2118</v>
      </c>
      <c r="C714" s="57" t="s">
        <v>635</v>
      </c>
      <c r="D714" s="57" t="s">
        <v>636</v>
      </c>
      <c r="E714" s="57" t="s">
        <v>103</v>
      </c>
      <c r="F714" s="57" t="s">
        <v>637</v>
      </c>
      <c r="G714" s="57" t="s">
        <v>638</v>
      </c>
      <c r="H714" s="57" t="s">
        <v>639</v>
      </c>
      <c r="I714" s="58">
        <v>39083</v>
      </c>
      <c r="J714" s="58">
        <v>40543</v>
      </c>
      <c r="K714" s="58" t="s">
        <v>260</v>
      </c>
      <c r="L714" s="59">
        <v>2411200</v>
      </c>
      <c r="M714" s="59">
        <v>2411200</v>
      </c>
      <c r="N714" s="59">
        <v>2049520</v>
      </c>
    </row>
    <row r="715" spans="1:14" ht="45" x14ac:dyDescent="0.25">
      <c r="A715" s="72">
        <v>712</v>
      </c>
      <c r="B715" s="57" t="s">
        <v>2119</v>
      </c>
      <c r="C715" s="57" t="s">
        <v>275</v>
      </c>
      <c r="D715" s="57" t="s">
        <v>640</v>
      </c>
      <c r="E715" s="57" t="s">
        <v>171</v>
      </c>
      <c r="F715" s="57" t="s">
        <v>276</v>
      </c>
      <c r="G715" s="57" t="s">
        <v>277</v>
      </c>
      <c r="H715" s="57" t="s">
        <v>278</v>
      </c>
      <c r="I715" s="58">
        <v>39083</v>
      </c>
      <c r="J715" s="58">
        <v>40816</v>
      </c>
      <c r="K715" s="58" t="s">
        <v>242</v>
      </c>
      <c r="L715" s="59">
        <v>1018611.98</v>
      </c>
      <c r="M715" s="59">
        <v>1018611.98</v>
      </c>
      <c r="N715" s="59">
        <v>865820.18</v>
      </c>
    </row>
    <row r="716" spans="1:14" ht="56.25" x14ac:dyDescent="0.25">
      <c r="A716" s="72">
        <v>713</v>
      </c>
      <c r="B716" s="57" t="s">
        <v>2120</v>
      </c>
      <c r="C716" s="57" t="s">
        <v>641</v>
      </c>
      <c r="D716" s="57" t="s">
        <v>642</v>
      </c>
      <c r="E716" s="57" t="s">
        <v>107</v>
      </c>
      <c r="F716" s="57" t="s">
        <v>229</v>
      </c>
      <c r="G716" s="57" t="s">
        <v>230</v>
      </c>
      <c r="H716" s="57" t="s">
        <v>643</v>
      </c>
      <c r="I716" s="58">
        <v>39083</v>
      </c>
      <c r="J716" s="58">
        <v>40633</v>
      </c>
      <c r="K716" s="58" t="s">
        <v>245</v>
      </c>
      <c r="L716" s="59">
        <v>11448085</v>
      </c>
      <c r="M716" s="59">
        <v>11448085</v>
      </c>
      <c r="N716" s="59">
        <v>9730872.25</v>
      </c>
    </row>
    <row r="717" spans="1:14" ht="56.25" x14ac:dyDescent="0.25">
      <c r="A717" s="72">
        <v>714</v>
      </c>
      <c r="B717" s="57" t="s">
        <v>2121</v>
      </c>
      <c r="C717" s="57" t="s">
        <v>644</v>
      </c>
      <c r="D717" s="57" t="s">
        <v>645</v>
      </c>
      <c r="E717" s="57" t="s">
        <v>57</v>
      </c>
      <c r="F717" s="57" t="s">
        <v>646</v>
      </c>
      <c r="G717" s="57" t="s">
        <v>647</v>
      </c>
      <c r="H717" s="57" t="s">
        <v>648</v>
      </c>
      <c r="I717" s="58">
        <v>39083</v>
      </c>
      <c r="J717" s="58">
        <v>40724</v>
      </c>
      <c r="K717" s="58" t="s">
        <v>260</v>
      </c>
      <c r="L717" s="59">
        <v>5541436.4900000002</v>
      </c>
      <c r="M717" s="59">
        <v>5541436.4900000002</v>
      </c>
      <c r="N717" s="59">
        <v>4710221.01</v>
      </c>
    </row>
    <row r="718" spans="1:14" ht="56.25" x14ac:dyDescent="0.25">
      <c r="A718" s="72">
        <v>715</v>
      </c>
      <c r="B718" s="57" t="s">
        <v>2122</v>
      </c>
      <c r="C718" s="57" t="s">
        <v>649</v>
      </c>
      <c r="D718" s="57" t="s">
        <v>650</v>
      </c>
      <c r="E718" s="57" t="s">
        <v>67</v>
      </c>
      <c r="F718" s="57" t="s">
        <v>651</v>
      </c>
      <c r="G718" s="57" t="s">
        <v>652</v>
      </c>
      <c r="H718" s="57" t="s">
        <v>653</v>
      </c>
      <c r="I718" s="58">
        <v>39083</v>
      </c>
      <c r="J718" s="58">
        <v>41882</v>
      </c>
      <c r="K718" s="58" t="s">
        <v>260</v>
      </c>
      <c r="L718" s="59">
        <v>3069937.9</v>
      </c>
      <c r="M718" s="59">
        <v>2740572.05</v>
      </c>
      <c r="N718" s="59">
        <v>2329486.23</v>
      </c>
    </row>
    <row r="719" spans="1:14" ht="67.5" x14ac:dyDescent="0.25">
      <c r="A719" s="72">
        <v>716</v>
      </c>
      <c r="B719" s="57" t="s">
        <v>2123</v>
      </c>
      <c r="C719" s="57" t="s">
        <v>654</v>
      </c>
      <c r="D719" s="57" t="s">
        <v>655</v>
      </c>
      <c r="E719" s="57" t="s">
        <v>57</v>
      </c>
      <c r="F719" s="57" t="s">
        <v>656</v>
      </c>
      <c r="G719" s="57" t="s">
        <v>657</v>
      </c>
      <c r="H719" s="57" t="s">
        <v>658</v>
      </c>
      <c r="I719" s="58">
        <v>39083</v>
      </c>
      <c r="J719" s="58">
        <v>40939</v>
      </c>
      <c r="K719" s="58" t="s">
        <v>260</v>
      </c>
      <c r="L719" s="59">
        <v>8264707.0099999998</v>
      </c>
      <c r="M719" s="59">
        <v>7886085.0099999998</v>
      </c>
      <c r="N719" s="59">
        <v>6703172.25</v>
      </c>
    </row>
    <row r="720" spans="1:14" ht="67.5" x14ac:dyDescent="0.25">
      <c r="A720" s="72">
        <v>717</v>
      </c>
      <c r="B720" s="57" t="s">
        <v>2124</v>
      </c>
      <c r="C720" s="57" t="s">
        <v>659</v>
      </c>
      <c r="D720" s="57" t="s">
        <v>660</v>
      </c>
      <c r="E720" s="57" t="s">
        <v>57</v>
      </c>
      <c r="F720" s="57" t="s">
        <v>661</v>
      </c>
      <c r="G720" s="57" t="s">
        <v>662</v>
      </c>
      <c r="H720" s="57" t="s">
        <v>663</v>
      </c>
      <c r="I720" s="58">
        <v>39448</v>
      </c>
      <c r="J720" s="58">
        <v>41274</v>
      </c>
      <c r="K720" s="58" t="s">
        <v>260</v>
      </c>
      <c r="L720" s="59">
        <v>58696733.420000002</v>
      </c>
      <c r="M720" s="59">
        <v>56689306.189999998</v>
      </c>
      <c r="N720" s="59">
        <v>48185910.259999998</v>
      </c>
    </row>
    <row r="721" spans="1:14" ht="78.75" x14ac:dyDescent="0.25">
      <c r="A721" s="72">
        <v>718</v>
      </c>
      <c r="B721" s="57" t="s">
        <v>2125</v>
      </c>
      <c r="C721" s="57" t="s">
        <v>664</v>
      </c>
      <c r="D721" s="57" t="s">
        <v>665</v>
      </c>
      <c r="E721" s="57" t="s">
        <v>57</v>
      </c>
      <c r="F721" s="57" t="s">
        <v>72</v>
      </c>
      <c r="G721" s="57" t="s">
        <v>666</v>
      </c>
      <c r="H721" s="57" t="s">
        <v>667</v>
      </c>
      <c r="I721" s="58">
        <v>39083</v>
      </c>
      <c r="J721" s="58">
        <v>42369</v>
      </c>
      <c r="K721" s="58" t="s">
        <v>260</v>
      </c>
      <c r="L721" s="59">
        <v>100729875.13</v>
      </c>
      <c r="M721" s="59">
        <v>81661717.060000002</v>
      </c>
      <c r="N721" s="59">
        <v>69412459.5</v>
      </c>
    </row>
    <row r="722" spans="1:14" ht="78.75" x14ac:dyDescent="0.25">
      <c r="A722" s="72">
        <v>719</v>
      </c>
      <c r="B722" s="57" t="s">
        <v>2126</v>
      </c>
      <c r="C722" s="57" t="s">
        <v>668</v>
      </c>
      <c r="D722" s="57" t="s">
        <v>669</v>
      </c>
      <c r="E722" s="57" t="s">
        <v>171</v>
      </c>
      <c r="F722" s="57" t="s">
        <v>670</v>
      </c>
      <c r="G722" s="57" t="s">
        <v>671</v>
      </c>
      <c r="H722" s="57" t="s">
        <v>672</v>
      </c>
      <c r="I722" s="58">
        <v>39083</v>
      </c>
      <c r="J722" s="58">
        <v>42369</v>
      </c>
      <c r="K722" s="58" t="s">
        <v>260</v>
      </c>
      <c r="L722" s="59">
        <v>106217499.55</v>
      </c>
      <c r="M722" s="59">
        <v>103703689.55</v>
      </c>
      <c r="N722" s="59">
        <v>88148136.120000005</v>
      </c>
    </row>
    <row r="723" spans="1:14" ht="78.75" x14ac:dyDescent="0.25">
      <c r="A723" s="72">
        <v>720</v>
      </c>
      <c r="B723" s="57" t="s">
        <v>2127</v>
      </c>
      <c r="C723" s="57" t="s">
        <v>673</v>
      </c>
      <c r="D723" s="57" t="s">
        <v>674</v>
      </c>
      <c r="E723" s="57" t="s">
        <v>57</v>
      </c>
      <c r="F723" s="57" t="s">
        <v>72</v>
      </c>
      <c r="G723" s="57" t="s">
        <v>675</v>
      </c>
      <c r="H723" s="57" t="s">
        <v>676</v>
      </c>
      <c r="I723" s="58">
        <v>39083</v>
      </c>
      <c r="J723" s="58">
        <v>42369</v>
      </c>
      <c r="K723" s="58" t="s">
        <v>255</v>
      </c>
      <c r="L723" s="59">
        <v>11697178.84</v>
      </c>
      <c r="M723" s="59">
        <v>11697178.84</v>
      </c>
      <c r="N723" s="59">
        <v>9942602.0099999998</v>
      </c>
    </row>
    <row r="724" spans="1:14" ht="67.5" x14ac:dyDescent="0.25">
      <c r="A724" s="72">
        <v>721</v>
      </c>
      <c r="B724" s="57" t="s">
        <v>2131</v>
      </c>
      <c r="C724" s="57" t="s">
        <v>677</v>
      </c>
      <c r="D724" s="57" t="s">
        <v>655</v>
      </c>
      <c r="E724" s="57" t="s">
        <v>57</v>
      </c>
      <c r="F724" s="57" t="s">
        <v>656</v>
      </c>
      <c r="G724" s="57" t="s">
        <v>657</v>
      </c>
      <c r="H724" s="57" t="s">
        <v>658</v>
      </c>
      <c r="I724" s="58">
        <v>39083</v>
      </c>
      <c r="J724" s="58">
        <v>42369</v>
      </c>
      <c r="K724" s="58" t="s">
        <v>260</v>
      </c>
      <c r="L724" s="59">
        <v>40461323.670000002</v>
      </c>
      <c r="M724" s="59">
        <v>40366255.579999998</v>
      </c>
      <c r="N724" s="59">
        <v>34311317.240000002</v>
      </c>
    </row>
    <row r="725" spans="1:14" ht="67.5" x14ac:dyDescent="0.25">
      <c r="A725" s="72">
        <v>722</v>
      </c>
      <c r="B725" s="57" t="s">
        <v>2130</v>
      </c>
      <c r="C725" s="57" t="s">
        <v>678</v>
      </c>
      <c r="D725" s="57" t="s">
        <v>630</v>
      </c>
      <c r="E725" s="57" t="s">
        <v>38</v>
      </c>
      <c r="F725" s="57" t="s">
        <v>44</v>
      </c>
      <c r="G725" s="57" t="s">
        <v>631</v>
      </c>
      <c r="H725" s="57" t="s">
        <v>632</v>
      </c>
      <c r="I725" s="58">
        <v>39083</v>
      </c>
      <c r="J725" s="58">
        <v>41090</v>
      </c>
      <c r="K725" s="58" t="s">
        <v>255</v>
      </c>
      <c r="L725" s="59">
        <v>13897579.220000001</v>
      </c>
      <c r="M725" s="59">
        <v>7498333.4100000001</v>
      </c>
      <c r="N725" s="59">
        <v>6373583.3899999997</v>
      </c>
    </row>
    <row r="726" spans="1:14" ht="67.5" x14ac:dyDescent="0.25">
      <c r="A726" s="72">
        <v>723</v>
      </c>
      <c r="B726" s="57" t="s">
        <v>2129</v>
      </c>
      <c r="C726" s="57" t="s">
        <v>679</v>
      </c>
      <c r="D726" s="57" t="s">
        <v>680</v>
      </c>
      <c r="E726" s="57" t="s">
        <v>10</v>
      </c>
      <c r="F726" s="57" t="s">
        <v>127</v>
      </c>
      <c r="G726" s="57" t="s">
        <v>681</v>
      </c>
      <c r="H726" s="57" t="s">
        <v>682</v>
      </c>
      <c r="I726" s="58">
        <v>39083</v>
      </c>
      <c r="J726" s="58">
        <v>41455</v>
      </c>
      <c r="K726" s="58" t="s">
        <v>260</v>
      </c>
      <c r="L726" s="59">
        <v>36992500</v>
      </c>
      <c r="M726" s="59">
        <v>36990060</v>
      </c>
      <c r="N726" s="59">
        <v>31441551</v>
      </c>
    </row>
    <row r="727" spans="1:14" ht="101.25" x14ac:dyDescent="0.25">
      <c r="A727" s="72">
        <v>724</v>
      </c>
      <c r="B727" s="57" t="s">
        <v>2128</v>
      </c>
      <c r="C727" s="57" t="s">
        <v>683</v>
      </c>
      <c r="D727" s="57" t="s">
        <v>684</v>
      </c>
      <c r="E727" s="57" t="s">
        <v>57</v>
      </c>
      <c r="F727" s="57" t="s">
        <v>656</v>
      </c>
      <c r="G727" s="57" t="s">
        <v>657</v>
      </c>
      <c r="H727" s="57" t="s">
        <v>658</v>
      </c>
      <c r="I727" s="58">
        <v>39083</v>
      </c>
      <c r="J727" s="58">
        <v>41274</v>
      </c>
      <c r="K727" s="58" t="s">
        <v>260</v>
      </c>
      <c r="L727" s="59">
        <v>4342455.6500000004</v>
      </c>
      <c r="M727" s="59">
        <v>4320089.1500000004</v>
      </c>
      <c r="N727" s="59">
        <v>3672075.77</v>
      </c>
    </row>
    <row r="728" spans="1:14" ht="78.75" x14ac:dyDescent="0.25">
      <c r="A728" s="72">
        <v>725</v>
      </c>
      <c r="B728" s="57" t="s">
        <v>2132</v>
      </c>
      <c r="C728" s="57" t="s">
        <v>685</v>
      </c>
      <c r="D728" s="57" t="s">
        <v>686</v>
      </c>
      <c r="E728" s="57" t="s">
        <v>57</v>
      </c>
      <c r="F728" s="57" t="s">
        <v>72</v>
      </c>
      <c r="G728" s="57" t="s">
        <v>687</v>
      </c>
      <c r="H728" s="57" t="s">
        <v>688</v>
      </c>
      <c r="I728" s="58">
        <v>39083</v>
      </c>
      <c r="J728" s="58">
        <v>41670</v>
      </c>
      <c r="K728" s="58" t="s">
        <v>255</v>
      </c>
      <c r="L728" s="59">
        <v>6481898.5700000003</v>
      </c>
      <c r="M728" s="59">
        <v>6481898.5700000003</v>
      </c>
      <c r="N728" s="59">
        <v>5509613.7800000003</v>
      </c>
    </row>
    <row r="729" spans="1:14" ht="78.75" x14ac:dyDescent="0.25">
      <c r="A729" s="72">
        <v>726</v>
      </c>
      <c r="B729" s="57" t="s">
        <v>2133</v>
      </c>
      <c r="C729" s="57" t="s">
        <v>689</v>
      </c>
      <c r="D729" s="57" t="s">
        <v>690</v>
      </c>
      <c r="E729" s="57" t="s">
        <v>57</v>
      </c>
      <c r="F729" s="57" t="s">
        <v>72</v>
      </c>
      <c r="G729" s="57" t="s">
        <v>691</v>
      </c>
      <c r="H729" s="57" t="s">
        <v>692</v>
      </c>
      <c r="I729" s="58">
        <v>39083</v>
      </c>
      <c r="J729" s="58">
        <v>42369</v>
      </c>
      <c r="K729" s="58" t="s">
        <v>260</v>
      </c>
      <c r="L729" s="59">
        <v>50765344.270000003</v>
      </c>
      <c r="M729" s="59">
        <v>50762594.270000003</v>
      </c>
      <c r="N729" s="59">
        <v>43148205.119999997</v>
      </c>
    </row>
    <row r="730" spans="1:14" ht="67.5" x14ac:dyDescent="0.25">
      <c r="A730" s="72">
        <v>727</v>
      </c>
      <c r="B730" s="57" t="s">
        <v>2134</v>
      </c>
      <c r="C730" s="57" t="s">
        <v>693</v>
      </c>
      <c r="D730" s="57" t="s">
        <v>686</v>
      </c>
      <c r="E730" s="57" t="s">
        <v>57</v>
      </c>
      <c r="F730" s="57" t="s">
        <v>72</v>
      </c>
      <c r="G730" s="57" t="s">
        <v>687</v>
      </c>
      <c r="H730" s="57" t="s">
        <v>694</v>
      </c>
      <c r="I730" s="58">
        <v>39083</v>
      </c>
      <c r="J730" s="58">
        <v>42185</v>
      </c>
      <c r="K730" s="58" t="s">
        <v>255</v>
      </c>
      <c r="L730" s="59">
        <v>9195692.4499999993</v>
      </c>
      <c r="M730" s="59">
        <v>9195692.4499999993</v>
      </c>
      <c r="N730" s="59">
        <v>7816338.5800000001</v>
      </c>
    </row>
    <row r="731" spans="1:14" ht="67.5" x14ac:dyDescent="0.25">
      <c r="A731" s="72">
        <v>728</v>
      </c>
      <c r="B731" s="57" t="s">
        <v>2135</v>
      </c>
      <c r="C731" s="57" t="s">
        <v>695</v>
      </c>
      <c r="D731" s="57" t="s">
        <v>686</v>
      </c>
      <c r="E731" s="57" t="s">
        <v>57</v>
      </c>
      <c r="F731" s="57" t="s">
        <v>72</v>
      </c>
      <c r="G731" s="57" t="s">
        <v>687</v>
      </c>
      <c r="H731" s="57" t="s">
        <v>696</v>
      </c>
      <c r="I731" s="58">
        <v>39083</v>
      </c>
      <c r="J731" s="58">
        <v>42369</v>
      </c>
      <c r="K731" s="58" t="s">
        <v>255</v>
      </c>
      <c r="L731" s="59">
        <v>14191645.4</v>
      </c>
      <c r="M731" s="59">
        <v>14191645.4</v>
      </c>
      <c r="N731" s="59">
        <v>12062898.59</v>
      </c>
    </row>
    <row r="732" spans="1:14" ht="56.25" x14ac:dyDescent="0.25">
      <c r="A732" s="72">
        <v>729</v>
      </c>
      <c r="B732" s="57" t="s">
        <v>2136</v>
      </c>
      <c r="C732" s="57" t="s">
        <v>697</v>
      </c>
      <c r="D732" s="57" t="s">
        <v>698</v>
      </c>
      <c r="E732" s="57" t="s">
        <v>699</v>
      </c>
      <c r="F732" s="57" t="s">
        <v>246</v>
      </c>
      <c r="G732" s="57" t="s">
        <v>700</v>
      </c>
      <c r="H732" s="57" t="s">
        <v>701</v>
      </c>
      <c r="I732" s="58">
        <v>39083</v>
      </c>
      <c r="J732" s="58">
        <v>41455</v>
      </c>
      <c r="K732" s="58" t="s">
        <v>255</v>
      </c>
      <c r="L732" s="59">
        <v>2455034.96</v>
      </c>
      <c r="M732" s="59">
        <v>2454908</v>
      </c>
      <c r="N732" s="59">
        <v>2086671.8</v>
      </c>
    </row>
    <row r="733" spans="1:14" ht="78.75" x14ac:dyDescent="0.25">
      <c r="A733" s="72">
        <v>730</v>
      </c>
      <c r="B733" s="57" t="s">
        <v>2137</v>
      </c>
      <c r="C733" s="57" t="s">
        <v>702</v>
      </c>
      <c r="D733" s="57" t="s">
        <v>690</v>
      </c>
      <c r="E733" s="57" t="s">
        <v>57</v>
      </c>
      <c r="F733" s="57" t="s">
        <v>72</v>
      </c>
      <c r="G733" s="57" t="s">
        <v>691</v>
      </c>
      <c r="H733" s="57" t="s">
        <v>692</v>
      </c>
      <c r="I733" s="58">
        <v>39448</v>
      </c>
      <c r="J733" s="58">
        <v>40999</v>
      </c>
      <c r="K733" s="58" t="s">
        <v>260</v>
      </c>
      <c r="L733" s="59">
        <v>41648047.399999999</v>
      </c>
      <c r="M733" s="59">
        <v>41028047.399999999</v>
      </c>
      <c r="N733" s="59">
        <v>33126200</v>
      </c>
    </row>
    <row r="734" spans="1:14" ht="67.5" x14ac:dyDescent="0.25">
      <c r="A734" s="72">
        <v>731</v>
      </c>
      <c r="B734" s="57" t="s">
        <v>2138</v>
      </c>
      <c r="C734" s="57" t="s">
        <v>703</v>
      </c>
      <c r="D734" s="57" t="s">
        <v>326</v>
      </c>
      <c r="E734" s="57" t="s">
        <v>57</v>
      </c>
      <c r="F734" s="57" t="s">
        <v>72</v>
      </c>
      <c r="G734" s="57" t="s">
        <v>327</v>
      </c>
      <c r="H734" s="57" t="s">
        <v>328</v>
      </c>
      <c r="I734" s="58">
        <v>39083</v>
      </c>
      <c r="J734" s="58">
        <v>41698</v>
      </c>
      <c r="K734" s="58" t="s">
        <v>255</v>
      </c>
      <c r="L734" s="59">
        <v>10952393.57</v>
      </c>
      <c r="M734" s="59">
        <v>10951448.57</v>
      </c>
      <c r="N734" s="59">
        <v>9308731.2799999993</v>
      </c>
    </row>
    <row r="735" spans="1:14" ht="67.5" x14ac:dyDescent="0.25">
      <c r="A735" s="72">
        <v>732</v>
      </c>
      <c r="B735" s="57" t="s">
        <v>2139</v>
      </c>
      <c r="C735" s="57" t="s">
        <v>704</v>
      </c>
      <c r="D735" s="57" t="s">
        <v>705</v>
      </c>
      <c r="E735" s="57" t="s">
        <v>158</v>
      </c>
      <c r="F735" s="57" t="s">
        <v>337</v>
      </c>
      <c r="G735" s="57" t="s">
        <v>706</v>
      </c>
      <c r="H735" s="57" t="s">
        <v>707</v>
      </c>
      <c r="I735" s="58">
        <v>39083</v>
      </c>
      <c r="J735" s="58">
        <v>42338</v>
      </c>
      <c r="K735" s="58" t="s">
        <v>561</v>
      </c>
      <c r="L735" s="59">
        <v>4674761.01</v>
      </c>
      <c r="M735" s="59">
        <v>4674761.01</v>
      </c>
      <c r="N735" s="59">
        <v>3973546.85</v>
      </c>
    </row>
    <row r="736" spans="1:14" ht="67.5" x14ac:dyDescent="0.25">
      <c r="A736" s="72">
        <v>733</v>
      </c>
      <c r="B736" s="57" t="s">
        <v>2140</v>
      </c>
      <c r="C736" s="57" t="s">
        <v>708</v>
      </c>
      <c r="D736" s="57" t="s">
        <v>336</v>
      </c>
      <c r="E736" s="57" t="s">
        <v>158</v>
      </c>
      <c r="F736" s="57" t="s">
        <v>337</v>
      </c>
      <c r="G736" s="57" t="s">
        <v>338</v>
      </c>
      <c r="H736" s="57" t="s">
        <v>339</v>
      </c>
      <c r="I736" s="58">
        <v>39083</v>
      </c>
      <c r="J736" s="58">
        <v>40877</v>
      </c>
      <c r="K736" s="58" t="s">
        <v>255</v>
      </c>
      <c r="L736" s="59">
        <v>8852798.4600000009</v>
      </c>
      <c r="M736" s="59">
        <v>8852798.4600000009</v>
      </c>
      <c r="N736" s="59">
        <v>7524878.6900000004</v>
      </c>
    </row>
    <row r="737" spans="1:14" ht="56.25" x14ac:dyDescent="0.25">
      <c r="A737" s="72">
        <v>734</v>
      </c>
      <c r="B737" s="57" t="s">
        <v>2141</v>
      </c>
      <c r="C737" s="57" t="s">
        <v>709</v>
      </c>
      <c r="D737" s="57" t="s">
        <v>710</v>
      </c>
      <c r="E737" s="57" t="s">
        <v>162</v>
      </c>
      <c r="F737" s="57" t="s">
        <v>163</v>
      </c>
      <c r="G737" s="57" t="s">
        <v>711</v>
      </c>
      <c r="H737" s="57" t="s">
        <v>712</v>
      </c>
      <c r="I737" s="58">
        <v>39083</v>
      </c>
      <c r="J737" s="58">
        <v>41973</v>
      </c>
      <c r="K737" s="58" t="s">
        <v>260</v>
      </c>
      <c r="L737" s="59">
        <v>63539992.189999998</v>
      </c>
      <c r="M737" s="59">
        <v>51298300.149999999</v>
      </c>
      <c r="N737" s="59">
        <v>43603555.119999997</v>
      </c>
    </row>
    <row r="738" spans="1:14" ht="67.5" x14ac:dyDescent="0.25">
      <c r="A738" s="72">
        <v>735</v>
      </c>
      <c r="B738" s="57" t="s">
        <v>2142</v>
      </c>
      <c r="C738" s="57" t="s">
        <v>713</v>
      </c>
      <c r="D738" s="57" t="s">
        <v>714</v>
      </c>
      <c r="E738" s="57" t="s">
        <v>10</v>
      </c>
      <c r="F738" s="57" t="s">
        <v>127</v>
      </c>
      <c r="G738" s="57" t="s">
        <v>346</v>
      </c>
      <c r="H738" s="57" t="s">
        <v>628</v>
      </c>
      <c r="I738" s="58">
        <v>39083</v>
      </c>
      <c r="J738" s="58">
        <v>41943</v>
      </c>
      <c r="K738" s="58" t="s">
        <v>260</v>
      </c>
      <c r="L738" s="59">
        <v>33771460.060000002</v>
      </c>
      <c r="M738" s="59">
        <v>33711023.259999998</v>
      </c>
      <c r="N738" s="59">
        <v>28654369.719999999</v>
      </c>
    </row>
    <row r="739" spans="1:14" ht="56.25" x14ac:dyDescent="0.25">
      <c r="A739" s="72">
        <v>736</v>
      </c>
      <c r="B739" s="57" t="s">
        <v>2143</v>
      </c>
      <c r="C739" s="57" t="s">
        <v>715</v>
      </c>
      <c r="D739" s="57" t="s">
        <v>716</v>
      </c>
      <c r="E739" s="57" t="s">
        <v>57</v>
      </c>
      <c r="F739" s="57" t="s">
        <v>72</v>
      </c>
      <c r="G739" s="57" t="s">
        <v>717</v>
      </c>
      <c r="H739" s="57" t="s">
        <v>718</v>
      </c>
      <c r="I739" s="58">
        <v>39083</v>
      </c>
      <c r="J739" s="58">
        <v>40633</v>
      </c>
      <c r="K739" s="58" t="s">
        <v>255</v>
      </c>
      <c r="L739" s="59">
        <v>4423487.26</v>
      </c>
      <c r="M739" s="59">
        <v>4423487.26</v>
      </c>
      <c r="N739" s="59">
        <v>3759964.17</v>
      </c>
    </row>
    <row r="740" spans="1:14" ht="45" x14ac:dyDescent="0.25">
      <c r="A740" s="72">
        <v>737</v>
      </c>
      <c r="B740" s="57" t="s">
        <v>2144</v>
      </c>
      <c r="C740" s="57" t="s">
        <v>719</v>
      </c>
      <c r="D740" s="57" t="s">
        <v>720</v>
      </c>
      <c r="E740" s="57" t="s">
        <v>57</v>
      </c>
      <c r="F740" s="57" t="s">
        <v>72</v>
      </c>
      <c r="G740" s="57" t="s">
        <v>721</v>
      </c>
      <c r="H740" s="57" t="s">
        <v>722</v>
      </c>
      <c r="I740" s="58">
        <v>39356</v>
      </c>
      <c r="J740" s="58">
        <v>41517</v>
      </c>
      <c r="K740" s="58" t="s">
        <v>260</v>
      </c>
      <c r="L740" s="59">
        <v>69000000</v>
      </c>
      <c r="M740" s="59">
        <v>69000000</v>
      </c>
      <c r="N740" s="59">
        <v>58650000</v>
      </c>
    </row>
    <row r="741" spans="1:14" ht="67.5" x14ac:dyDescent="0.25">
      <c r="A741" s="72">
        <v>738</v>
      </c>
      <c r="B741" s="57" t="s">
        <v>2145</v>
      </c>
      <c r="C741" s="57" t="s">
        <v>723</v>
      </c>
      <c r="D741" s="57" t="s">
        <v>724</v>
      </c>
      <c r="E741" s="57" t="s">
        <v>67</v>
      </c>
      <c r="F741" s="57" t="s">
        <v>725</v>
      </c>
      <c r="G741" s="57" t="s">
        <v>726</v>
      </c>
      <c r="H741" s="57" t="s">
        <v>727</v>
      </c>
      <c r="I741" s="58">
        <v>39083</v>
      </c>
      <c r="J741" s="58">
        <v>41943</v>
      </c>
      <c r="K741" s="58" t="s">
        <v>255</v>
      </c>
      <c r="L741" s="59">
        <v>12000000</v>
      </c>
      <c r="M741" s="59">
        <v>12000000</v>
      </c>
      <c r="N741" s="59">
        <v>10200000</v>
      </c>
    </row>
    <row r="742" spans="1:14" ht="78.75" x14ac:dyDescent="0.25">
      <c r="A742" s="72">
        <v>739</v>
      </c>
      <c r="B742" s="57" t="s">
        <v>2146</v>
      </c>
      <c r="C742" s="57" t="s">
        <v>728</v>
      </c>
      <c r="D742" s="57" t="s">
        <v>729</v>
      </c>
      <c r="E742" s="57" t="s">
        <v>86</v>
      </c>
      <c r="F742" s="57" t="s">
        <v>287</v>
      </c>
      <c r="G742" s="57" t="s">
        <v>730</v>
      </c>
      <c r="H742" s="57" t="s">
        <v>731</v>
      </c>
      <c r="I742" s="58">
        <v>39083</v>
      </c>
      <c r="J742" s="58">
        <v>42369</v>
      </c>
      <c r="K742" s="58" t="s">
        <v>260</v>
      </c>
      <c r="L742" s="59">
        <v>101021559.48</v>
      </c>
      <c r="M742" s="59">
        <v>99865645.760000005</v>
      </c>
      <c r="N742" s="59">
        <v>84885798.890000001</v>
      </c>
    </row>
    <row r="743" spans="1:14" ht="67.5" x14ac:dyDescent="0.25">
      <c r="A743" s="72">
        <v>740</v>
      </c>
      <c r="B743" s="57" t="s">
        <v>2147</v>
      </c>
      <c r="C743" s="57" t="s">
        <v>732</v>
      </c>
      <c r="D743" s="57" t="s">
        <v>716</v>
      </c>
      <c r="E743" s="57" t="s">
        <v>57</v>
      </c>
      <c r="F743" s="57" t="s">
        <v>72</v>
      </c>
      <c r="G743" s="57" t="s">
        <v>717</v>
      </c>
      <c r="H743" s="57" t="s">
        <v>718</v>
      </c>
      <c r="I743" s="58">
        <v>39083</v>
      </c>
      <c r="J743" s="58">
        <v>40633</v>
      </c>
      <c r="K743" s="58" t="s">
        <v>255</v>
      </c>
      <c r="L743" s="59">
        <v>3836086.54</v>
      </c>
      <c r="M743" s="59">
        <v>3836086.54</v>
      </c>
      <c r="N743" s="59">
        <v>3260673.55</v>
      </c>
    </row>
    <row r="744" spans="1:14" ht="67.5" x14ac:dyDescent="0.25">
      <c r="A744" s="72">
        <v>741</v>
      </c>
      <c r="B744" s="57" t="s">
        <v>2148</v>
      </c>
      <c r="C744" s="57" t="s">
        <v>733</v>
      </c>
      <c r="D744" s="57" t="s">
        <v>734</v>
      </c>
      <c r="E744" s="57" t="s">
        <v>57</v>
      </c>
      <c r="F744" s="57" t="s">
        <v>72</v>
      </c>
      <c r="G744" s="57" t="s">
        <v>735</v>
      </c>
      <c r="H744" s="57" t="s">
        <v>736</v>
      </c>
      <c r="I744" s="58">
        <v>39083</v>
      </c>
      <c r="J744" s="58">
        <v>41670</v>
      </c>
      <c r="K744" s="58" t="s">
        <v>255</v>
      </c>
      <c r="L744" s="59">
        <v>2751624</v>
      </c>
      <c r="M744" s="59">
        <v>2751624</v>
      </c>
      <c r="N744" s="59">
        <v>2338880.4</v>
      </c>
    </row>
    <row r="745" spans="1:14" ht="45" x14ac:dyDescent="0.25">
      <c r="A745" s="72">
        <v>742</v>
      </c>
      <c r="B745" s="57" t="s">
        <v>2149</v>
      </c>
      <c r="C745" s="57" t="s">
        <v>737</v>
      </c>
      <c r="D745" s="57" t="s">
        <v>286</v>
      </c>
      <c r="E745" s="57" t="s">
        <v>86</v>
      </c>
      <c r="F745" s="57" t="s">
        <v>287</v>
      </c>
      <c r="G745" s="57" t="s">
        <v>288</v>
      </c>
      <c r="H745" s="57" t="s">
        <v>289</v>
      </c>
      <c r="I745" s="58">
        <v>39083</v>
      </c>
      <c r="J745" s="58">
        <v>40574</v>
      </c>
      <c r="K745" s="58" t="s">
        <v>260</v>
      </c>
      <c r="L745" s="59">
        <v>9886019.3499999996</v>
      </c>
      <c r="M745" s="59">
        <v>9876019.3499999996</v>
      </c>
      <c r="N745" s="59">
        <v>8394616.4399999995</v>
      </c>
    </row>
    <row r="746" spans="1:14" ht="90" x14ac:dyDescent="0.25">
      <c r="A746" s="72">
        <v>743</v>
      </c>
      <c r="B746" s="57" t="s">
        <v>2150</v>
      </c>
      <c r="C746" s="57" t="s">
        <v>738</v>
      </c>
      <c r="D746" s="57" t="s">
        <v>739</v>
      </c>
      <c r="E746" s="57" t="s">
        <v>81</v>
      </c>
      <c r="F746" s="57" t="s">
        <v>167</v>
      </c>
      <c r="G746" s="57" t="s">
        <v>740</v>
      </c>
      <c r="H746" s="57" t="s">
        <v>741</v>
      </c>
      <c r="I746" s="58">
        <v>39083</v>
      </c>
      <c r="J746" s="58">
        <v>42369</v>
      </c>
      <c r="K746" s="58" t="s">
        <v>260</v>
      </c>
      <c r="L746" s="59">
        <v>27280780</v>
      </c>
      <c r="M746" s="59">
        <v>27129550</v>
      </c>
      <c r="N746" s="59">
        <v>23060117.5</v>
      </c>
    </row>
    <row r="747" spans="1:14" ht="56.25" x14ac:dyDescent="0.25">
      <c r="A747" s="72">
        <v>744</v>
      </c>
      <c r="B747" s="57" t="s">
        <v>2151</v>
      </c>
      <c r="C747" s="57" t="s">
        <v>742</v>
      </c>
      <c r="D747" s="57" t="s">
        <v>743</v>
      </c>
      <c r="E747" s="57" t="s">
        <v>57</v>
      </c>
      <c r="F747" s="57" t="s">
        <v>72</v>
      </c>
      <c r="G747" s="57" t="s">
        <v>744</v>
      </c>
      <c r="H747" s="57" t="s">
        <v>745</v>
      </c>
      <c r="I747" s="58">
        <v>39083</v>
      </c>
      <c r="J747" s="58">
        <v>40543</v>
      </c>
      <c r="K747" s="58" t="s">
        <v>255</v>
      </c>
      <c r="L747" s="59">
        <v>1928500</v>
      </c>
      <c r="M747" s="59">
        <v>1924479.79</v>
      </c>
      <c r="N747" s="59">
        <v>1635807.82</v>
      </c>
    </row>
    <row r="748" spans="1:14" ht="56.25" x14ac:dyDescent="0.25">
      <c r="A748" s="72">
        <v>745</v>
      </c>
      <c r="B748" s="57" t="s">
        <v>2152</v>
      </c>
      <c r="C748" s="57" t="s">
        <v>746</v>
      </c>
      <c r="D748" s="57" t="s">
        <v>747</v>
      </c>
      <c r="E748" s="57" t="s">
        <v>86</v>
      </c>
      <c r="F748" s="57" t="s">
        <v>287</v>
      </c>
      <c r="G748" s="57" t="s">
        <v>730</v>
      </c>
      <c r="H748" s="57" t="s">
        <v>748</v>
      </c>
      <c r="I748" s="58">
        <v>39083</v>
      </c>
      <c r="J748" s="58">
        <v>40663</v>
      </c>
      <c r="K748" s="58" t="s">
        <v>255</v>
      </c>
      <c r="L748" s="59">
        <v>5521600</v>
      </c>
      <c r="M748" s="59">
        <v>5521600</v>
      </c>
      <c r="N748" s="59">
        <v>4693360</v>
      </c>
    </row>
    <row r="749" spans="1:14" ht="56.25" x14ac:dyDescent="0.25">
      <c r="A749" s="72">
        <v>746</v>
      </c>
      <c r="B749" s="57" t="s">
        <v>2153</v>
      </c>
      <c r="C749" s="57" t="s">
        <v>749</v>
      </c>
      <c r="D749" s="57" t="s">
        <v>750</v>
      </c>
      <c r="E749" s="57" t="s">
        <v>67</v>
      </c>
      <c r="F749" s="57" t="s">
        <v>237</v>
      </c>
      <c r="G749" s="57" t="s">
        <v>751</v>
      </c>
      <c r="H749" s="57" t="s">
        <v>752</v>
      </c>
      <c r="I749" s="58">
        <v>39083</v>
      </c>
      <c r="J749" s="58">
        <v>42369</v>
      </c>
      <c r="K749" s="58" t="s">
        <v>260</v>
      </c>
      <c r="L749" s="59">
        <v>12842189.460000001</v>
      </c>
      <c r="M749" s="59">
        <v>9534146.5199999996</v>
      </c>
      <c r="N749" s="59">
        <v>8104024.54</v>
      </c>
    </row>
    <row r="750" spans="1:14" ht="67.5" x14ac:dyDescent="0.25">
      <c r="A750" s="72">
        <v>747</v>
      </c>
      <c r="B750" s="57" t="s">
        <v>2154</v>
      </c>
      <c r="C750" s="57" t="s">
        <v>753</v>
      </c>
      <c r="D750" s="57" t="s">
        <v>754</v>
      </c>
      <c r="E750" s="57" t="s">
        <v>162</v>
      </c>
      <c r="F750" s="57" t="s">
        <v>755</v>
      </c>
      <c r="G750" s="57" t="s">
        <v>756</v>
      </c>
      <c r="H750" s="57" t="s">
        <v>757</v>
      </c>
      <c r="I750" s="58">
        <v>39083</v>
      </c>
      <c r="J750" s="58">
        <v>40543</v>
      </c>
      <c r="K750" s="58" t="s">
        <v>255</v>
      </c>
      <c r="L750" s="59">
        <v>4651537.9800000004</v>
      </c>
      <c r="M750" s="59">
        <v>4651537.9800000004</v>
      </c>
      <c r="N750" s="59">
        <v>3953807.28</v>
      </c>
    </row>
    <row r="751" spans="1:14" ht="56.25" x14ac:dyDescent="0.25">
      <c r="A751" s="72">
        <v>748</v>
      </c>
      <c r="B751" s="57" t="s">
        <v>2155</v>
      </c>
      <c r="C751" s="57" t="s">
        <v>758</v>
      </c>
      <c r="D751" s="57" t="s">
        <v>759</v>
      </c>
      <c r="E751" s="57" t="s">
        <v>67</v>
      </c>
      <c r="F751" s="57" t="s">
        <v>237</v>
      </c>
      <c r="G751" s="57" t="s">
        <v>760</v>
      </c>
      <c r="H751" s="57" t="s">
        <v>761</v>
      </c>
      <c r="I751" s="58">
        <v>39083</v>
      </c>
      <c r="J751" s="58">
        <v>41060</v>
      </c>
      <c r="K751" s="58" t="s">
        <v>260</v>
      </c>
      <c r="L751" s="59">
        <v>8089297.8399999999</v>
      </c>
      <c r="M751" s="59">
        <v>8089297.8399999999</v>
      </c>
      <c r="N751" s="59">
        <v>6875903.1600000001</v>
      </c>
    </row>
    <row r="752" spans="1:14" ht="56.25" x14ac:dyDescent="0.25">
      <c r="A752" s="72">
        <v>749</v>
      </c>
      <c r="B752" s="57" t="s">
        <v>2156</v>
      </c>
      <c r="C752" s="57" t="s">
        <v>762</v>
      </c>
      <c r="D752" s="57" t="s">
        <v>763</v>
      </c>
      <c r="E752" s="57" t="s">
        <v>171</v>
      </c>
      <c r="F752" s="57" t="s">
        <v>670</v>
      </c>
      <c r="G752" s="57" t="s">
        <v>671</v>
      </c>
      <c r="H752" s="57" t="s">
        <v>764</v>
      </c>
      <c r="I752" s="58">
        <v>39083</v>
      </c>
      <c r="J752" s="58">
        <v>40602</v>
      </c>
      <c r="K752" s="58" t="s">
        <v>255</v>
      </c>
      <c r="L752" s="59">
        <v>9989721.4600000009</v>
      </c>
      <c r="M752" s="59">
        <v>9988501.4600000009</v>
      </c>
      <c r="N752" s="59">
        <v>8490226.2400000002</v>
      </c>
    </row>
    <row r="753" spans="1:14" ht="56.25" x14ac:dyDescent="0.25">
      <c r="A753" s="72">
        <v>750</v>
      </c>
      <c r="B753" s="57" t="s">
        <v>2157</v>
      </c>
      <c r="C753" s="57" t="s">
        <v>765</v>
      </c>
      <c r="D753" s="57" t="s">
        <v>766</v>
      </c>
      <c r="E753" s="57" t="s">
        <v>67</v>
      </c>
      <c r="F753" s="57" t="s">
        <v>725</v>
      </c>
      <c r="G753" s="57" t="s">
        <v>726</v>
      </c>
      <c r="H753" s="57" t="s">
        <v>727</v>
      </c>
      <c r="I753" s="58">
        <v>39083</v>
      </c>
      <c r="J753" s="58">
        <v>40574</v>
      </c>
      <c r="K753" s="58" t="s">
        <v>255</v>
      </c>
      <c r="L753" s="59">
        <v>9999761</v>
      </c>
      <c r="M753" s="59">
        <v>9929261</v>
      </c>
      <c r="N753" s="59">
        <v>8439871.8499999996</v>
      </c>
    </row>
    <row r="754" spans="1:14" ht="67.5" x14ac:dyDescent="0.25">
      <c r="A754" s="72">
        <v>751</v>
      </c>
      <c r="B754" s="57" t="s">
        <v>2158</v>
      </c>
      <c r="C754" s="57" t="s">
        <v>767</v>
      </c>
      <c r="D754" s="57" t="s">
        <v>768</v>
      </c>
      <c r="E754" s="57" t="s">
        <v>57</v>
      </c>
      <c r="F754" s="57" t="s">
        <v>656</v>
      </c>
      <c r="G754" s="57" t="s">
        <v>657</v>
      </c>
      <c r="H754" s="57" t="s">
        <v>769</v>
      </c>
      <c r="I754" s="58">
        <v>39083</v>
      </c>
      <c r="J754" s="58">
        <v>41882</v>
      </c>
      <c r="K754" s="58" t="s">
        <v>561</v>
      </c>
      <c r="L754" s="59">
        <v>14758966.49</v>
      </c>
      <c r="M754" s="59">
        <v>9968407.1099999994</v>
      </c>
      <c r="N754" s="59">
        <v>8473146.0199999996</v>
      </c>
    </row>
    <row r="755" spans="1:14" ht="67.5" x14ac:dyDescent="0.25">
      <c r="A755" s="72">
        <v>752</v>
      </c>
      <c r="B755" s="57" t="s">
        <v>2159</v>
      </c>
      <c r="C755" s="57" t="s">
        <v>770</v>
      </c>
      <c r="D755" s="57" t="s">
        <v>771</v>
      </c>
      <c r="E755" s="57" t="s">
        <v>91</v>
      </c>
      <c r="F755" s="57" t="s">
        <v>151</v>
      </c>
      <c r="G755" s="57" t="s">
        <v>772</v>
      </c>
      <c r="H755" s="57" t="s">
        <v>773</v>
      </c>
      <c r="I755" s="58">
        <v>39083</v>
      </c>
      <c r="J755" s="58">
        <v>40451</v>
      </c>
      <c r="K755" s="58" t="s">
        <v>255</v>
      </c>
      <c r="L755" s="59">
        <v>9825530.4000000004</v>
      </c>
      <c r="M755" s="59">
        <v>9825530.4000000004</v>
      </c>
      <c r="N755" s="59">
        <v>8351700.8399999999</v>
      </c>
    </row>
    <row r="756" spans="1:14" ht="67.5" x14ac:dyDescent="0.25">
      <c r="A756" s="72">
        <v>753</v>
      </c>
      <c r="B756" s="57" t="s">
        <v>2160</v>
      </c>
      <c r="C756" s="57" t="s">
        <v>774</v>
      </c>
      <c r="D756" s="57" t="s">
        <v>775</v>
      </c>
      <c r="E756" s="57" t="s">
        <v>91</v>
      </c>
      <c r="F756" s="57" t="s">
        <v>151</v>
      </c>
      <c r="G756" s="57" t="s">
        <v>776</v>
      </c>
      <c r="H756" s="57" t="s">
        <v>777</v>
      </c>
      <c r="I756" s="58">
        <v>39083</v>
      </c>
      <c r="J756" s="58">
        <v>40724</v>
      </c>
      <c r="K756" s="58" t="s">
        <v>260</v>
      </c>
      <c r="L756" s="59">
        <v>9998000</v>
      </c>
      <c r="M756" s="59">
        <v>9998000</v>
      </c>
      <c r="N756" s="59">
        <v>8498300</v>
      </c>
    </row>
    <row r="757" spans="1:14" ht="56.25" x14ac:dyDescent="0.25">
      <c r="A757" s="72">
        <v>754</v>
      </c>
      <c r="B757" s="57" t="s">
        <v>2161</v>
      </c>
      <c r="C757" s="57" t="s">
        <v>778</v>
      </c>
      <c r="D757" s="57" t="s">
        <v>714</v>
      </c>
      <c r="E757" s="57" t="s">
        <v>10</v>
      </c>
      <c r="F757" s="57" t="s">
        <v>127</v>
      </c>
      <c r="G757" s="57" t="s">
        <v>346</v>
      </c>
      <c r="H757" s="57" t="s">
        <v>628</v>
      </c>
      <c r="I757" s="58">
        <v>39083</v>
      </c>
      <c r="J757" s="58">
        <v>40999</v>
      </c>
      <c r="K757" s="58" t="s">
        <v>260</v>
      </c>
      <c r="L757" s="59">
        <v>10427660.029999999</v>
      </c>
      <c r="M757" s="59">
        <v>10000000</v>
      </c>
      <c r="N757" s="59">
        <v>8500000</v>
      </c>
    </row>
    <row r="758" spans="1:14" ht="67.5" x14ac:dyDescent="0.25">
      <c r="A758" s="72">
        <v>755</v>
      </c>
      <c r="B758" s="57" t="s">
        <v>2162</v>
      </c>
      <c r="C758" s="57" t="s">
        <v>779</v>
      </c>
      <c r="D758" s="57" t="s">
        <v>345</v>
      </c>
      <c r="E758" s="57" t="s">
        <v>10</v>
      </c>
      <c r="F758" s="57" t="s">
        <v>127</v>
      </c>
      <c r="G758" s="57" t="s">
        <v>346</v>
      </c>
      <c r="H758" s="57" t="s">
        <v>628</v>
      </c>
      <c r="I758" s="58">
        <v>39083</v>
      </c>
      <c r="J758" s="58">
        <v>41547</v>
      </c>
      <c r="K758" s="58" t="s">
        <v>260</v>
      </c>
      <c r="L758" s="59">
        <v>14020771.939999999</v>
      </c>
      <c r="M758" s="59">
        <v>9775655.8800000008</v>
      </c>
      <c r="N758" s="59">
        <v>8309307.4900000002</v>
      </c>
    </row>
    <row r="759" spans="1:14" ht="67.5" x14ac:dyDescent="0.25">
      <c r="A759" s="72">
        <v>756</v>
      </c>
      <c r="B759" s="57" t="s">
        <v>2163</v>
      </c>
      <c r="C759" s="57" t="s">
        <v>780</v>
      </c>
      <c r="D759" s="57" t="s">
        <v>781</v>
      </c>
      <c r="E759" s="57" t="s">
        <v>10</v>
      </c>
      <c r="F759" s="57" t="s">
        <v>127</v>
      </c>
      <c r="G759" s="57" t="s">
        <v>782</v>
      </c>
      <c r="H759" s="57" t="s">
        <v>783</v>
      </c>
      <c r="I759" s="58">
        <v>39083</v>
      </c>
      <c r="J759" s="58">
        <v>40574</v>
      </c>
      <c r="K759" s="58" t="s">
        <v>255</v>
      </c>
      <c r="L759" s="59">
        <v>3913302</v>
      </c>
      <c r="M759" s="59">
        <v>3913302</v>
      </c>
      <c r="N759" s="59">
        <v>3326306.7</v>
      </c>
    </row>
    <row r="760" spans="1:14" ht="67.5" x14ac:dyDescent="0.25">
      <c r="A760" s="72">
        <v>757</v>
      </c>
      <c r="B760" s="57" t="s">
        <v>2164</v>
      </c>
      <c r="C760" s="57" t="s">
        <v>784</v>
      </c>
      <c r="D760" s="57" t="s">
        <v>785</v>
      </c>
      <c r="E760" s="57" t="s">
        <v>38</v>
      </c>
      <c r="F760" s="57" t="s">
        <v>44</v>
      </c>
      <c r="G760" s="57" t="s">
        <v>330</v>
      </c>
      <c r="H760" s="57" t="s">
        <v>331</v>
      </c>
      <c r="I760" s="58">
        <v>39083</v>
      </c>
      <c r="J760" s="58">
        <v>41881</v>
      </c>
      <c r="K760" s="58" t="s">
        <v>561</v>
      </c>
      <c r="L760" s="59">
        <v>7044105.5999999996</v>
      </c>
      <c r="M760" s="59">
        <v>7044105.5999999996</v>
      </c>
      <c r="N760" s="59">
        <v>5987489.75</v>
      </c>
    </row>
    <row r="761" spans="1:14" ht="90.75" customHeight="1" x14ac:dyDescent="0.25">
      <c r="A761" s="72">
        <v>758</v>
      </c>
      <c r="B761" s="57" t="s">
        <v>2165</v>
      </c>
      <c r="C761" s="57" t="s">
        <v>786</v>
      </c>
      <c r="D761" s="57" t="s">
        <v>329</v>
      </c>
      <c r="E761" s="57" t="s">
        <v>38</v>
      </c>
      <c r="F761" s="57" t="s">
        <v>44</v>
      </c>
      <c r="G761" s="57" t="s">
        <v>330</v>
      </c>
      <c r="H761" s="57" t="s">
        <v>331</v>
      </c>
      <c r="I761" s="58">
        <v>39083</v>
      </c>
      <c r="J761" s="58">
        <v>41639</v>
      </c>
      <c r="K761" s="58" t="s">
        <v>255</v>
      </c>
      <c r="L761" s="59">
        <v>6570585.9000000004</v>
      </c>
      <c r="M761" s="59">
        <v>6570585.9000000004</v>
      </c>
      <c r="N761" s="59">
        <v>5584998.0099999998</v>
      </c>
    </row>
    <row r="762" spans="1:14" ht="67.5" x14ac:dyDescent="0.25">
      <c r="A762" s="72">
        <v>759</v>
      </c>
      <c r="B762" s="57" t="s">
        <v>2166</v>
      </c>
      <c r="C762" s="57" t="s">
        <v>787</v>
      </c>
      <c r="D762" s="57" t="s">
        <v>788</v>
      </c>
      <c r="E762" s="57" t="s">
        <v>261</v>
      </c>
      <c r="F762" s="57" t="s">
        <v>789</v>
      </c>
      <c r="G762" s="57" t="s">
        <v>790</v>
      </c>
      <c r="H762" s="57" t="s">
        <v>791</v>
      </c>
      <c r="I762" s="58">
        <v>39083</v>
      </c>
      <c r="J762" s="58">
        <v>40816</v>
      </c>
      <c r="K762" s="58" t="s">
        <v>255</v>
      </c>
      <c r="L762" s="59">
        <v>1538347</v>
      </c>
      <c r="M762" s="59">
        <v>1538347</v>
      </c>
      <c r="N762" s="59">
        <v>1307594.95</v>
      </c>
    </row>
    <row r="763" spans="1:14" ht="67.5" x14ac:dyDescent="0.25">
      <c r="A763" s="72">
        <v>760</v>
      </c>
      <c r="B763" s="57" t="s">
        <v>2167</v>
      </c>
      <c r="C763" s="57" t="s">
        <v>792</v>
      </c>
      <c r="D763" s="57" t="s">
        <v>690</v>
      </c>
      <c r="E763" s="57" t="s">
        <v>57</v>
      </c>
      <c r="F763" s="57" t="s">
        <v>72</v>
      </c>
      <c r="G763" s="57" t="s">
        <v>691</v>
      </c>
      <c r="H763" s="57" t="s">
        <v>692</v>
      </c>
      <c r="I763" s="58">
        <v>39083</v>
      </c>
      <c r="J763" s="58">
        <v>40939</v>
      </c>
      <c r="K763" s="58" t="s">
        <v>255</v>
      </c>
      <c r="L763" s="59">
        <v>9033300</v>
      </c>
      <c r="M763" s="59">
        <v>9015000</v>
      </c>
      <c r="N763" s="59">
        <v>7662750</v>
      </c>
    </row>
    <row r="764" spans="1:14" ht="67.5" x14ac:dyDescent="0.25">
      <c r="A764" s="72">
        <v>761</v>
      </c>
      <c r="B764" s="57" t="s">
        <v>2168</v>
      </c>
      <c r="C764" s="57" t="s">
        <v>793</v>
      </c>
      <c r="D764" s="57" t="s">
        <v>794</v>
      </c>
      <c r="E764" s="57" t="s">
        <v>145</v>
      </c>
      <c r="F764" s="57" t="s">
        <v>257</v>
      </c>
      <c r="G764" s="57" t="s">
        <v>795</v>
      </c>
      <c r="H764" s="57" t="s">
        <v>796</v>
      </c>
      <c r="I764" s="58">
        <v>39083</v>
      </c>
      <c r="J764" s="58">
        <v>41851</v>
      </c>
      <c r="K764" s="58" t="s">
        <v>260</v>
      </c>
      <c r="L764" s="59">
        <v>4966363.26</v>
      </c>
      <c r="M764" s="59">
        <v>2764938.55</v>
      </c>
      <c r="N764" s="59">
        <v>2350197.7400000002</v>
      </c>
    </row>
    <row r="765" spans="1:14" ht="67.5" x14ac:dyDescent="0.25">
      <c r="A765" s="72">
        <v>762</v>
      </c>
      <c r="B765" s="57" t="s">
        <v>2169</v>
      </c>
      <c r="C765" s="57" t="s">
        <v>797</v>
      </c>
      <c r="D765" s="57" t="s">
        <v>798</v>
      </c>
      <c r="E765" s="57" t="s">
        <v>81</v>
      </c>
      <c r="F765" s="57" t="s">
        <v>167</v>
      </c>
      <c r="G765" s="57" t="s">
        <v>799</v>
      </c>
      <c r="H765" s="57" t="s">
        <v>800</v>
      </c>
      <c r="I765" s="58">
        <v>39083</v>
      </c>
      <c r="J765" s="58">
        <v>40543</v>
      </c>
      <c r="K765" s="58" t="s">
        <v>255</v>
      </c>
      <c r="L765" s="59">
        <v>5145690</v>
      </c>
      <c r="M765" s="59">
        <v>5145690</v>
      </c>
      <c r="N765" s="59">
        <v>4373836.5</v>
      </c>
    </row>
    <row r="766" spans="1:14" ht="78.75" x14ac:dyDescent="0.25">
      <c r="A766" s="72">
        <v>763</v>
      </c>
      <c r="B766" s="57" t="s">
        <v>2170</v>
      </c>
      <c r="C766" s="57" t="s">
        <v>801</v>
      </c>
      <c r="D766" s="57" t="s">
        <v>802</v>
      </c>
      <c r="E766" s="57" t="s">
        <v>57</v>
      </c>
      <c r="F766" s="57" t="s">
        <v>72</v>
      </c>
      <c r="G766" s="57" t="s">
        <v>100</v>
      </c>
      <c r="H766" s="57" t="s">
        <v>803</v>
      </c>
      <c r="I766" s="58">
        <v>39083</v>
      </c>
      <c r="J766" s="58">
        <v>41820</v>
      </c>
      <c r="K766" s="58" t="s">
        <v>260</v>
      </c>
      <c r="L766" s="59">
        <v>9994008.3000000007</v>
      </c>
      <c r="M766" s="59">
        <v>9994008.3000000007</v>
      </c>
      <c r="N766" s="59">
        <v>8494907.0500000007</v>
      </c>
    </row>
    <row r="767" spans="1:14" ht="67.5" x14ac:dyDescent="0.25">
      <c r="A767" s="72">
        <v>764</v>
      </c>
      <c r="B767" s="57" t="s">
        <v>2171</v>
      </c>
      <c r="C767" s="57" t="s">
        <v>804</v>
      </c>
      <c r="D767" s="57" t="s">
        <v>802</v>
      </c>
      <c r="E767" s="57" t="s">
        <v>57</v>
      </c>
      <c r="F767" s="57" t="s">
        <v>72</v>
      </c>
      <c r="G767" s="57" t="s">
        <v>100</v>
      </c>
      <c r="H767" s="57" t="s">
        <v>803</v>
      </c>
      <c r="I767" s="58">
        <v>39083</v>
      </c>
      <c r="J767" s="58">
        <v>41639</v>
      </c>
      <c r="K767" s="58" t="s">
        <v>255</v>
      </c>
      <c r="L767" s="59">
        <v>1242412.19</v>
      </c>
      <c r="M767" s="59">
        <v>1205582.08</v>
      </c>
      <c r="N767" s="59">
        <v>1024744.76</v>
      </c>
    </row>
    <row r="768" spans="1:14" ht="67.5" x14ac:dyDescent="0.25">
      <c r="A768" s="72">
        <v>765</v>
      </c>
      <c r="B768" s="57" t="s">
        <v>2172</v>
      </c>
      <c r="C768" s="57" t="s">
        <v>805</v>
      </c>
      <c r="D768" s="57" t="s">
        <v>806</v>
      </c>
      <c r="E768" s="57" t="s">
        <v>81</v>
      </c>
      <c r="F768" s="57" t="s">
        <v>167</v>
      </c>
      <c r="G768" s="57" t="s">
        <v>807</v>
      </c>
      <c r="H768" s="57" t="s">
        <v>808</v>
      </c>
      <c r="I768" s="58">
        <v>39083</v>
      </c>
      <c r="J768" s="58">
        <v>41090</v>
      </c>
      <c r="K768" s="58" t="s">
        <v>260</v>
      </c>
      <c r="L768" s="59">
        <v>10039690.15</v>
      </c>
      <c r="M768" s="59">
        <v>10000000</v>
      </c>
      <c r="N768" s="59">
        <v>8500000</v>
      </c>
    </row>
    <row r="769" spans="1:14" ht="45" x14ac:dyDescent="0.25">
      <c r="A769" s="72">
        <v>766</v>
      </c>
      <c r="B769" s="57" t="s">
        <v>2173</v>
      </c>
      <c r="C769" s="57" t="s">
        <v>809</v>
      </c>
      <c r="D769" s="57" t="s">
        <v>810</v>
      </c>
      <c r="E769" s="57" t="s">
        <v>86</v>
      </c>
      <c r="F769" s="57" t="s">
        <v>811</v>
      </c>
      <c r="G769" s="57" t="s">
        <v>96</v>
      </c>
      <c r="H769" s="57" t="s">
        <v>812</v>
      </c>
      <c r="I769" s="58">
        <v>39083</v>
      </c>
      <c r="J769" s="58">
        <v>41670</v>
      </c>
      <c r="K769" s="58" t="s">
        <v>255</v>
      </c>
      <c r="L769" s="59">
        <v>3079008.17</v>
      </c>
      <c r="M769" s="59">
        <v>3079008.17</v>
      </c>
      <c r="N769" s="59">
        <v>2617156.94</v>
      </c>
    </row>
    <row r="770" spans="1:14" ht="67.5" x14ac:dyDescent="0.25">
      <c r="A770" s="72">
        <v>767</v>
      </c>
      <c r="B770" s="57" t="s">
        <v>2174</v>
      </c>
      <c r="C770" s="57" t="s">
        <v>813</v>
      </c>
      <c r="D770" s="57" t="s">
        <v>342</v>
      </c>
      <c r="E770" s="57" t="s">
        <v>67</v>
      </c>
      <c r="F770" s="57" t="s">
        <v>237</v>
      </c>
      <c r="G770" s="57" t="s">
        <v>343</v>
      </c>
      <c r="H770" s="57" t="s">
        <v>344</v>
      </c>
      <c r="I770" s="58">
        <v>39083</v>
      </c>
      <c r="J770" s="58">
        <v>40633</v>
      </c>
      <c r="K770" s="58" t="s">
        <v>260</v>
      </c>
      <c r="L770" s="59">
        <v>7224699.75</v>
      </c>
      <c r="M770" s="59">
        <v>7212005.6500000004</v>
      </c>
      <c r="N770" s="59">
        <v>6130204.7999999998</v>
      </c>
    </row>
    <row r="771" spans="1:14" ht="67.5" x14ac:dyDescent="0.25">
      <c r="A771" s="72">
        <v>768</v>
      </c>
      <c r="B771" s="57" t="s">
        <v>2175</v>
      </c>
      <c r="C771" s="57" t="s">
        <v>814</v>
      </c>
      <c r="D771" s="57" t="s">
        <v>669</v>
      </c>
      <c r="E771" s="57" t="s">
        <v>171</v>
      </c>
      <c r="F771" s="57" t="s">
        <v>670</v>
      </c>
      <c r="G771" s="57" t="s">
        <v>671</v>
      </c>
      <c r="H771" s="57" t="s">
        <v>815</v>
      </c>
      <c r="I771" s="58">
        <v>39083</v>
      </c>
      <c r="J771" s="58">
        <v>40693</v>
      </c>
      <c r="K771" s="58" t="s">
        <v>255</v>
      </c>
      <c r="L771" s="59">
        <v>9975340</v>
      </c>
      <c r="M771" s="59">
        <v>9975340</v>
      </c>
      <c r="N771" s="59">
        <v>8479039</v>
      </c>
    </row>
    <row r="772" spans="1:14" ht="67.5" x14ac:dyDescent="0.25">
      <c r="A772" s="72">
        <v>769</v>
      </c>
      <c r="B772" s="57" t="s">
        <v>2176</v>
      </c>
      <c r="C772" s="57" t="s">
        <v>816</v>
      </c>
      <c r="D772" s="57" t="s">
        <v>817</v>
      </c>
      <c r="E772" s="57" t="s">
        <v>91</v>
      </c>
      <c r="F772" s="57" t="s">
        <v>818</v>
      </c>
      <c r="G772" s="57" t="s">
        <v>819</v>
      </c>
      <c r="H772" s="57" t="s">
        <v>820</v>
      </c>
      <c r="I772" s="58">
        <v>39083</v>
      </c>
      <c r="J772" s="58">
        <v>41182</v>
      </c>
      <c r="K772" s="58" t="s">
        <v>260</v>
      </c>
      <c r="L772" s="59">
        <v>6745120.7999999998</v>
      </c>
      <c r="M772" s="59">
        <v>2974963.52</v>
      </c>
      <c r="N772" s="59">
        <v>2528718.9900000002</v>
      </c>
    </row>
    <row r="773" spans="1:14" ht="56.25" x14ac:dyDescent="0.25">
      <c r="A773" s="72">
        <v>770</v>
      </c>
      <c r="B773" s="57" t="s">
        <v>2177</v>
      </c>
      <c r="C773" s="57" t="s">
        <v>821</v>
      </c>
      <c r="D773" s="57" t="s">
        <v>669</v>
      </c>
      <c r="E773" s="57" t="s">
        <v>171</v>
      </c>
      <c r="F773" s="57" t="s">
        <v>670</v>
      </c>
      <c r="G773" s="57" t="s">
        <v>671</v>
      </c>
      <c r="H773" s="57" t="s">
        <v>822</v>
      </c>
      <c r="I773" s="58">
        <v>39083</v>
      </c>
      <c r="J773" s="58">
        <v>40694</v>
      </c>
      <c r="K773" s="58" t="s">
        <v>255</v>
      </c>
      <c r="L773" s="59">
        <v>9001223.2200000007</v>
      </c>
      <c r="M773" s="59">
        <v>9001223.2200000007</v>
      </c>
      <c r="N773" s="59">
        <v>7651039.7300000004</v>
      </c>
    </row>
    <row r="774" spans="1:14" ht="78.75" x14ac:dyDescent="0.25">
      <c r="A774" s="72">
        <v>771</v>
      </c>
      <c r="B774" s="57" t="s">
        <v>2178</v>
      </c>
      <c r="C774" s="57" t="s">
        <v>823</v>
      </c>
      <c r="D774" s="57" t="s">
        <v>824</v>
      </c>
      <c r="E774" s="57" t="s">
        <v>81</v>
      </c>
      <c r="F774" s="57" t="s">
        <v>167</v>
      </c>
      <c r="G774" s="57" t="s">
        <v>825</v>
      </c>
      <c r="H774" s="57" t="s">
        <v>826</v>
      </c>
      <c r="I774" s="58">
        <v>39083</v>
      </c>
      <c r="J774" s="58">
        <v>40512</v>
      </c>
      <c r="K774" s="58" t="s">
        <v>255</v>
      </c>
      <c r="L774" s="59">
        <v>2487123.7000000002</v>
      </c>
      <c r="M774" s="59">
        <v>2487123.7000000002</v>
      </c>
      <c r="N774" s="59">
        <v>2114055.14</v>
      </c>
    </row>
    <row r="775" spans="1:14" ht="67.5" x14ac:dyDescent="0.25">
      <c r="A775" s="72">
        <v>772</v>
      </c>
      <c r="B775" s="57" t="s">
        <v>2179</v>
      </c>
      <c r="C775" s="57" t="s">
        <v>827</v>
      </c>
      <c r="D775" s="57" t="s">
        <v>828</v>
      </c>
      <c r="E775" s="57" t="s">
        <v>103</v>
      </c>
      <c r="F775" s="57" t="s">
        <v>333</v>
      </c>
      <c r="G775" s="57" t="s">
        <v>829</v>
      </c>
      <c r="H775" s="57" t="s">
        <v>830</v>
      </c>
      <c r="I775" s="58">
        <v>39083</v>
      </c>
      <c r="J775" s="58">
        <v>41182</v>
      </c>
      <c r="K775" s="58" t="s">
        <v>255</v>
      </c>
      <c r="L775" s="59">
        <v>1546800</v>
      </c>
      <c r="M775" s="59">
        <v>1546800</v>
      </c>
      <c r="N775" s="59">
        <v>914780</v>
      </c>
    </row>
    <row r="776" spans="1:14" ht="56.25" x14ac:dyDescent="0.25">
      <c r="A776" s="72">
        <v>773</v>
      </c>
      <c r="B776" s="57" t="s">
        <v>2180</v>
      </c>
      <c r="C776" s="57" t="s">
        <v>831</v>
      </c>
      <c r="D776" s="57" t="s">
        <v>43</v>
      </c>
      <c r="E776" s="57" t="s">
        <v>38</v>
      </c>
      <c r="F776" s="57" t="s">
        <v>44</v>
      </c>
      <c r="G776" s="57" t="s">
        <v>45</v>
      </c>
      <c r="H776" s="57" t="s">
        <v>480</v>
      </c>
      <c r="I776" s="58">
        <v>39083</v>
      </c>
      <c r="J776" s="58">
        <v>40482</v>
      </c>
      <c r="K776" s="58" t="s">
        <v>255</v>
      </c>
      <c r="L776" s="59">
        <v>2089096</v>
      </c>
      <c r="M776" s="59">
        <v>2089096</v>
      </c>
      <c r="N776" s="59">
        <v>1775731.6</v>
      </c>
    </row>
    <row r="777" spans="1:14" ht="56.25" x14ac:dyDescent="0.25">
      <c r="A777" s="72">
        <v>774</v>
      </c>
      <c r="B777" s="57" t="s">
        <v>2181</v>
      </c>
      <c r="C777" s="57" t="s">
        <v>832</v>
      </c>
      <c r="D777" s="57" t="s">
        <v>833</v>
      </c>
      <c r="E777" s="57" t="s">
        <v>10</v>
      </c>
      <c r="F777" s="57" t="s">
        <v>127</v>
      </c>
      <c r="G777" s="57" t="s">
        <v>834</v>
      </c>
      <c r="H777" s="57" t="s">
        <v>835</v>
      </c>
      <c r="I777" s="58">
        <v>39083</v>
      </c>
      <c r="J777" s="58">
        <v>40663</v>
      </c>
      <c r="K777" s="58" t="s">
        <v>255</v>
      </c>
      <c r="L777" s="59">
        <v>7572380</v>
      </c>
      <c r="M777" s="59">
        <v>7572380</v>
      </c>
      <c r="N777" s="59">
        <v>6436523</v>
      </c>
    </row>
    <row r="778" spans="1:14" ht="67.5" x14ac:dyDescent="0.25">
      <c r="A778" s="72">
        <v>775</v>
      </c>
      <c r="B778" s="57" t="s">
        <v>2182</v>
      </c>
      <c r="C778" s="57" t="s">
        <v>836</v>
      </c>
      <c r="D778" s="57" t="s">
        <v>837</v>
      </c>
      <c r="E778" s="57" t="s">
        <v>162</v>
      </c>
      <c r="F778" s="57" t="s">
        <v>163</v>
      </c>
      <c r="G778" s="57" t="s">
        <v>838</v>
      </c>
      <c r="H778" s="57" t="s">
        <v>839</v>
      </c>
      <c r="I778" s="58">
        <v>39083</v>
      </c>
      <c r="J778" s="58">
        <v>40512</v>
      </c>
      <c r="K778" s="58" t="s">
        <v>260</v>
      </c>
      <c r="L778" s="59">
        <v>9984025.9100000001</v>
      </c>
      <c r="M778" s="59">
        <v>9984025.9100000001</v>
      </c>
      <c r="N778" s="59">
        <v>8486422.0199999996</v>
      </c>
    </row>
    <row r="779" spans="1:14" ht="67.5" x14ac:dyDescent="0.25">
      <c r="A779" s="72">
        <v>776</v>
      </c>
      <c r="B779" s="57" t="s">
        <v>2183</v>
      </c>
      <c r="C779" s="57" t="s">
        <v>840</v>
      </c>
      <c r="D779" s="57" t="s">
        <v>841</v>
      </c>
      <c r="E779" s="57" t="s">
        <v>57</v>
      </c>
      <c r="F779" s="57" t="s">
        <v>72</v>
      </c>
      <c r="G779" s="57" t="s">
        <v>842</v>
      </c>
      <c r="H779" s="57" t="s">
        <v>843</v>
      </c>
      <c r="I779" s="58">
        <v>39083</v>
      </c>
      <c r="J779" s="58">
        <v>41547</v>
      </c>
      <c r="K779" s="58" t="s">
        <v>561</v>
      </c>
      <c r="L779" s="59">
        <v>21405718.890000001</v>
      </c>
      <c r="M779" s="59">
        <v>5004676.5199999996</v>
      </c>
      <c r="N779" s="59">
        <v>4253975.04</v>
      </c>
    </row>
    <row r="780" spans="1:14" ht="67.5" x14ac:dyDescent="0.25">
      <c r="A780" s="72">
        <v>777</v>
      </c>
      <c r="B780" s="57" t="s">
        <v>2184</v>
      </c>
      <c r="C780" s="57" t="s">
        <v>844</v>
      </c>
      <c r="D780" s="57" t="s">
        <v>845</v>
      </c>
      <c r="E780" s="57" t="s">
        <v>103</v>
      </c>
      <c r="F780" s="57" t="s">
        <v>333</v>
      </c>
      <c r="G780" s="57" t="s">
        <v>846</v>
      </c>
      <c r="H780" s="57" t="s">
        <v>847</v>
      </c>
      <c r="I780" s="58">
        <v>39083</v>
      </c>
      <c r="J780" s="58">
        <v>40390</v>
      </c>
      <c r="K780" s="58" t="s">
        <v>255</v>
      </c>
      <c r="L780" s="59">
        <v>2917329.9</v>
      </c>
      <c r="M780" s="59">
        <v>2431763.9</v>
      </c>
      <c r="N780" s="59">
        <v>2066999.31</v>
      </c>
    </row>
    <row r="781" spans="1:14" ht="67.5" x14ac:dyDescent="0.25">
      <c r="A781" s="72">
        <v>778</v>
      </c>
      <c r="B781" s="57" t="s">
        <v>2185</v>
      </c>
      <c r="C781" s="57" t="s">
        <v>848</v>
      </c>
      <c r="D781" s="57" t="s">
        <v>849</v>
      </c>
      <c r="E781" s="57" t="s">
        <v>57</v>
      </c>
      <c r="F781" s="57" t="s">
        <v>72</v>
      </c>
      <c r="G781" s="57" t="s">
        <v>850</v>
      </c>
      <c r="H781" s="57" t="s">
        <v>851</v>
      </c>
      <c r="I781" s="58">
        <v>39083</v>
      </c>
      <c r="J781" s="58">
        <v>40939</v>
      </c>
      <c r="K781" s="58" t="s">
        <v>260</v>
      </c>
      <c r="L781" s="59">
        <v>9554260</v>
      </c>
      <c r="M781" s="59">
        <v>9554260</v>
      </c>
      <c r="N781" s="59">
        <v>8121121</v>
      </c>
    </row>
    <row r="782" spans="1:14" ht="67.5" x14ac:dyDescent="0.25">
      <c r="A782" s="72">
        <v>779</v>
      </c>
      <c r="B782" s="57" t="s">
        <v>2186</v>
      </c>
      <c r="C782" s="57" t="s">
        <v>852</v>
      </c>
      <c r="D782" s="57" t="s">
        <v>853</v>
      </c>
      <c r="E782" s="57" t="s">
        <v>67</v>
      </c>
      <c r="F782" s="57" t="s">
        <v>237</v>
      </c>
      <c r="G782" s="57" t="s">
        <v>854</v>
      </c>
      <c r="H782" s="57" t="s">
        <v>855</v>
      </c>
      <c r="I782" s="58">
        <v>39083</v>
      </c>
      <c r="J782" s="58">
        <v>41182</v>
      </c>
      <c r="K782" s="58" t="s">
        <v>255</v>
      </c>
      <c r="L782" s="59">
        <v>2852013.53</v>
      </c>
      <c r="M782" s="59">
        <v>2849085.53</v>
      </c>
      <c r="N782" s="59">
        <v>2421722.7000000002</v>
      </c>
    </row>
    <row r="783" spans="1:14" ht="67.5" x14ac:dyDescent="0.25">
      <c r="A783" s="72">
        <v>780</v>
      </c>
      <c r="B783" s="57" t="s">
        <v>2187</v>
      </c>
      <c r="C783" s="57" t="s">
        <v>856</v>
      </c>
      <c r="D783" s="57" t="s">
        <v>324</v>
      </c>
      <c r="E783" s="57" t="s">
        <v>10</v>
      </c>
      <c r="F783" s="57" t="s">
        <v>127</v>
      </c>
      <c r="G783" s="57" t="s">
        <v>128</v>
      </c>
      <c r="H783" s="57" t="s">
        <v>325</v>
      </c>
      <c r="I783" s="58">
        <v>39083</v>
      </c>
      <c r="J783" s="58">
        <v>41639</v>
      </c>
      <c r="K783" s="58" t="s">
        <v>255</v>
      </c>
      <c r="L783" s="59">
        <v>4621219</v>
      </c>
      <c r="M783" s="59">
        <v>4163349.87</v>
      </c>
      <c r="N783" s="59">
        <v>3538847.38</v>
      </c>
    </row>
    <row r="784" spans="1:14" ht="67.5" x14ac:dyDescent="0.25">
      <c r="A784" s="72">
        <v>781</v>
      </c>
      <c r="B784" s="57" t="s">
        <v>2188</v>
      </c>
      <c r="C784" s="57" t="s">
        <v>857</v>
      </c>
      <c r="D784" s="57" t="s">
        <v>326</v>
      </c>
      <c r="E784" s="57" t="s">
        <v>57</v>
      </c>
      <c r="F784" s="57" t="s">
        <v>858</v>
      </c>
      <c r="G784" s="57" t="s">
        <v>327</v>
      </c>
      <c r="H784" s="57" t="s">
        <v>328</v>
      </c>
      <c r="I784" s="58">
        <v>39083</v>
      </c>
      <c r="J784" s="58">
        <v>41060</v>
      </c>
      <c r="K784" s="58" t="s">
        <v>255</v>
      </c>
      <c r="L784" s="59">
        <v>9790036</v>
      </c>
      <c r="M784" s="59">
        <v>9790036</v>
      </c>
      <c r="N784" s="59">
        <v>8321530.5999999996</v>
      </c>
    </row>
    <row r="785" spans="1:14" ht="56.25" x14ac:dyDescent="0.25">
      <c r="A785" s="72">
        <v>782</v>
      </c>
      <c r="B785" s="57" t="s">
        <v>2189</v>
      </c>
      <c r="C785" s="57" t="s">
        <v>859</v>
      </c>
      <c r="D785" s="57" t="s">
        <v>860</v>
      </c>
      <c r="E785" s="57" t="s">
        <v>53</v>
      </c>
      <c r="F785" s="57" t="s">
        <v>54</v>
      </c>
      <c r="G785" s="57" t="s">
        <v>55</v>
      </c>
      <c r="H785" s="57" t="s">
        <v>861</v>
      </c>
      <c r="I785" s="58">
        <v>39083</v>
      </c>
      <c r="J785" s="58">
        <v>40663</v>
      </c>
      <c r="K785" s="58" t="s">
        <v>255</v>
      </c>
      <c r="L785" s="59">
        <v>3995351.18</v>
      </c>
      <c r="M785" s="59">
        <v>3995351.18</v>
      </c>
      <c r="N785" s="59">
        <v>3396048.5</v>
      </c>
    </row>
    <row r="786" spans="1:14" ht="67.5" x14ac:dyDescent="0.25">
      <c r="A786" s="72">
        <v>783</v>
      </c>
      <c r="B786" s="57" t="s">
        <v>2206</v>
      </c>
      <c r="C786" s="57" t="s">
        <v>862</v>
      </c>
      <c r="D786" s="57" t="s">
        <v>863</v>
      </c>
      <c r="E786" s="57" t="s">
        <v>81</v>
      </c>
      <c r="F786" s="57" t="s">
        <v>167</v>
      </c>
      <c r="G786" s="57" t="s">
        <v>864</v>
      </c>
      <c r="H786" s="57" t="s">
        <v>865</v>
      </c>
      <c r="I786" s="58">
        <v>39083</v>
      </c>
      <c r="J786" s="58">
        <v>41029</v>
      </c>
      <c r="K786" s="58" t="s">
        <v>260</v>
      </c>
      <c r="L786" s="59">
        <v>1548971.25</v>
      </c>
      <c r="M786" s="59">
        <v>1548971.25</v>
      </c>
      <c r="N786" s="59">
        <v>1316625.56</v>
      </c>
    </row>
    <row r="787" spans="1:14" ht="67.5" x14ac:dyDescent="0.25">
      <c r="A787" s="72">
        <v>784</v>
      </c>
      <c r="B787" s="57" t="s">
        <v>2205</v>
      </c>
      <c r="C787" s="57" t="s">
        <v>866</v>
      </c>
      <c r="D787" s="57" t="s">
        <v>739</v>
      </c>
      <c r="E787" s="57" t="s">
        <v>81</v>
      </c>
      <c r="F787" s="57" t="s">
        <v>167</v>
      </c>
      <c r="G787" s="57" t="s">
        <v>740</v>
      </c>
      <c r="H787" s="57" t="s">
        <v>741</v>
      </c>
      <c r="I787" s="58">
        <v>39083</v>
      </c>
      <c r="J787" s="58">
        <v>40939</v>
      </c>
      <c r="K787" s="58" t="s">
        <v>255</v>
      </c>
      <c r="L787" s="59">
        <v>10044878.52</v>
      </c>
      <c r="M787" s="59">
        <v>9999738.5199999996</v>
      </c>
      <c r="N787" s="59">
        <v>8499777.7400000002</v>
      </c>
    </row>
    <row r="788" spans="1:14" ht="56.25" x14ac:dyDescent="0.25">
      <c r="A788" s="72">
        <v>785</v>
      </c>
      <c r="B788" s="57" t="s">
        <v>2204</v>
      </c>
      <c r="C788" s="57" t="s">
        <v>867</v>
      </c>
      <c r="D788" s="57" t="s">
        <v>720</v>
      </c>
      <c r="E788" s="57" t="s">
        <v>57</v>
      </c>
      <c r="F788" s="57" t="s">
        <v>72</v>
      </c>
      <c r="G788" s="57" t="s">
        <v>721</v>
      </c>
      <c r="H788" s="57" t="s">
        <v>722</v>
      </c>
      <c r="I788" s="58">
        <v>39083</v>
      </c>
      <c r="J788" s="58">
        <v>41029</v>
      </c>
      <c r="K788" s="58" t="s">
        <v>260</v>
      </c>
      <c r="L788" s="59">
        <v>9999780</v>
      </c>
      <c r="M788" s="59">
        <v>9999780</v>
      </c>
      <c r="N788" s="59">
        <v>8499813</v>
      </c>
    </row>
    <row r="789" spans="1:14" ht="67.5" x14ac:dyDescent="0.25">
      <c r="A789" s="72">
        <v>786</v>
      </c>
      <c r="B789" s="57" t="s">
        <v>2203</v>
      </c>
      <c r="C789" s="57" t="s">
        <v>868</v>
      </c>
      <c r="D789" s="57" t="s">
        <v>739</v>
      </c>
      <c r="E789" s="57" t="s">
        <v>81</v>
      </c>
      <c r="F789" s="57" t="s">
        <v>167</v>
      </c>
      <c r="G789" s="57" t="s">
        <v>740</v>
      </c>
      <c r="H789" s="57" t="s">
        <v>741</v>
      </c>
      <c r="I789" s="58">
        <v>39083</v>
      </c>
      <c r="J789" s="58">
        <v>40908</v>
      </c>
      <c r="K789" s="58" t="s">
        <v>255</v>
      </c>
      <c r="L789" s="59">
        <v>10052220</v>
      </c>
      <c r="M789" s="59">
        <v>10000000</v>
      </c>
      <c r="N789" s="59">
        <v>8500000</v>
      </c>
    </row>
    <row r="790" spans="1:14" ht="56.25" x14ac:dyDescent="0.25">
      <c r="A790" s="72">
        <v>787</v>
      </c>
      <c r="B790" s="57" t="s">
        <v>2202</v>
      </c>
      <c r="C790" s="57" t="s">
        <v>869</v>
      </c>
      <c r="D790" s="57" t="s">
        <v>739</v>
      </c>
      <c r="E790" s="57" t="s">
        <v>81</v>
      </c>
      <c r="F790" s="57" t="s">
        <v>167</v>
      </c>
      <c r="G790" s="57" t="s">
        <v>740</v>
      </c>
      <c r="H790" s="57" t="s">
        <v>741</v>
      </c>
      <c r="I790" s="58">
        <v>39083</v>
      </c>
      <c r="J790" s="58">
        <v>40939</v>
      </c>
      <c r="K790" s="58" t="s">
        <v>260</v>
      </c>
      <c r="L790" s="59">
        <v>9331186.5199999996</v>
      </c>
      <c r="M790" s="59">
        <v>9331186.5199999996</v>
      </c>
      <c r="N790" s="59">
        <v>7931508.54</v>
      </c>
    </row>
    <row r="791" spans="1:14" ht="78.75" x14ac:dyDescent="0.25">
      <c r="A791" s="72">
        <v>788</v>
      </c>
      <c r="B791" s="57" t="s">
        <v>2201</v>
      </c>
      <c r="C791" s="57" t="s">
        <v>870</v>
      </c>
      <c r="D791" s="57" t="s">
        <v>674</v>
      </c>
      <c r="E791" s="57" t="s">
        <v>57</v>
      </c>
      <c r="F791" s="57" t="s">
        <v>72</v>
      </c>
      <c r="G791" s="57" t="s">
        <v>675</v>
      </c>
      <c r="H791" s="57" t="s">
        <v>676</v>
      </c>
      <c r="I791" s="58">
        <v>39083</v>
      </c>
      <c r="J791" s="58">
        <v>41305</v>
      </c>
      <c r="K791" s="58" t="s">
        <v>260</v>
      </c>
      <c r="L791" s="59">
        <v>14920436.699999999</v>
      </c>
      <c r="M791" s="59">
        <v>10000000</v>
      </c>
      <c r="N791" s="59">
        <v>8500000</v>
      </c>
    </row>
    <row r="792" spans="1:14" ht="67.5" x14ac:dyDescent="0.25">
      <c r="A792" s="72">
        <v>789</v>
      </c>
      <c r="B792" s="57" t="s">
        <v>2200</v>
      </c>
      <c r="C792" s="57" t="s">
        <v>871</v>
      </c>
      <c r="D792" s="57" t="s">
        <v>766</v>
      </c>
      <c r="E792" s="57" t="s">
        <v>67</v>
      </c>
      <c r="F792" s="57" t="s">
        <v>72</v>
      </c>
      <c r="G792" s="57" t="s">
        <v>872</v>
      </c>
      <c r="H792" s="57" t="s">
        <v>873</v>
      </c>
      <c r="I792" s="58">
        <v>39083</v>
      </c>
      <c r="J792" s="58">
        <v>41274</v>
      </c>
      <c r="K792" s="58" t="s">
        <v>255</v>
      </c>
      <c r="L792" s="59">
        <v>11022480.01</v>
      </c>
      <c r="M792" s="59">
        <v>10000000</v>
      </c>
      <c r="N792" s="59">
        <v>8500000</v>
      </c>
    </row>
    <row r="793" spans="1:14" ht="67.5" x14ac:dyDescent="0.25">
      <c r="A793" s="72">
        <v>790</v>
      </c>
      <c r="B793" s="57" t="s">
        <v>2199</v>
      </c>
      <c r="C793" s="57" t="s">
        <v>874</v>
      </c>
      <c r="D793" s="57" t="s">
        <v>766</v>
      </c>
      <c r="E793" s="57" t="s">
        <v>67</v>
      </c>
      <c r="F793" s="57" t="s">
        <v>72</v>
      </c>
      <c r="G793" s="57" t="s">
        <v>872</v>
      </c>
      <c r="H793" s="57" t="s">
        <v>875</v>
      </c>
      <c r="I793" s="58">
        <v>39083</v>
      </c>
      <c r="J793" s="58">
        <v>40908</v>
      </c>
      <c r="K793" s="58" t="s">
        <v>255</v>
      </c>
      <c r="L793" s="59">
        <v>10382480.01</v>
      </c>
      <c r="M793" s="59">
        <v>10000000</v>
      </c>
      <c r="N793" s="59">
        <v>8500000</v>
      </c>
    </row>
    <row r="794" spans="1:14" ht="67.5" x14ac:dyDescent="0.25">
      <c r="A794" s="72">
        <v>791</v>
      </c>
      <c r="B794" s="57" t="s">
        <v>2198</v>
      </c>
      <c r="C794" s="57" t="s">
        <v>876</v>
      </c>
      <c r="D794" s="57" t="s">
        <v>374</v>
      </c>
      <c r="E794" s="57" t="s">
        <v>162</v>
      </c>
      <c r="F794" s="57" t="s">
        <v>163</v>
      </c>
      <c r="G794" s="57" t="s">
        <v>375</v>
      </c>
      <c r="H794" s="57" t="s">
        <v>376</v>
      </c>
      <c r="I794" s="58">
        <v>39083</v>
      </c>
      <c r="J794" s="58">
        <v>41152</v>
      </c>
      <c r="K794" s="58" t="s">
        <v>561</v>
      </c>
      <c r="L794" s="59">
        <v>7839359.4100000001</v>
      </c>
      <c r="M794" s="59">
        <v>7815569.4100000001</v>
      </c>
      <c r="N794" s="59">
        <v>6643233.9900000002</v>
      </c>
    </row>
    <row r="795" spans="1:14" ht="67.5" x14ac:dyDescent="0.25">
      <c r="A795" s="72">
        <v>792</v>
      </c>
      <c r="B795" s="57" t="s">
        <v>2197</v>
      </c>
      <c r="C795" s="57" t="s">
        <v>877</v>
      </c>
      <c r="D795" s="57" t="s">
        <v>878</v>
      </c>
      <c r="E795" s="57" t="s">
        <v>162</v>
      </c>
      <c r="F795" s="57" t="s">
        <v>163</v>
      </c>
      <c r="G795" s="57" t="s">
        <v>879</v>
      </c>
      <c r="H795" s="57" t="s">
        <v>880</v>
      </c>
      <c r="I795" s="58">
        <v>39083</v>
      </c>
      <c r="J795" s="58">
        <v>41274</v>
      </c>
      <c r="K795" s="58" t="s">
        <v>255</v>
      </c>
      <c r="L795" s="59">
        <v>2199809.1800000002</v>
      </c>
      <c r="M795" s="59">
        <v>1091563.96</v>
      </c>
      <c r="N795" s="59">
        <v>927829.36</v>
      </c>
    </row>
    <row r="796" spans="1:14" ht="67.5" x14ac:dyDescent="0.25">
      <c r="A796" s="72">
        <v>793</v>
      </c>
      <c r="B796" s="57" t="s">
        <v>2196</v>
      </c>
      <c r="C796" s="57" t="s">
        <v>881</v>
      </c>
      <c r="D796" s="57" t="s">
        <v>326</v>
      </c>
      <c r="E796" s="57" t="s">
        <v>57</v>
      </c>
      <c r="F796" s="57" t="s">
        <v>858</v>
      </c>
      <c r="G796" s="57" t="s">
        <v>327</v>
      </c>
      <c r="H796" s="57" t="s">
        <v>328</v>
      </c>
      <c r="I796" s="58">
        <v>39083</v>
      </c>
      <c r="J796" s="58">
        <v>42308</v>
      </c>
      <c r="K796" s="58" t="s">
        <v>255</v>
      </c>
      <c r="L796" s="59">
        <v>3516310.5</v>
      </c>
      <c r="M796" s="59">
        <v>3075800</v>
      </c>
      <c r="N796" s="59">
        <v>2614430</v>
      </c>
    </row>
    <row r="797" spans="1:14" ht="67.5" x14ac:dyDescent="0.25">
      <c r="A797" s="72">
        <v>794</v>
      </c>
      <c r="B797" s="57" t="s">
        <v>2195</v>
      </c>
      <c r="C797" s="57" t="s">
        <v>882</v>
      </c>
      <c r="D797" s="57" t="s">
        <v>883</v>
      </c>
      <c r="E797" s="57" t="s">
        <v>171</v>
      </c>
      <c r="F797" s="57" t="s">
        <v>884</v>
      </c>
      <c r="G797" s="57" t="s">
        <v>885</v>
      </c>
      <c r="H797" s="57" t="s">
        <v>886</v>
      </c>
      <c r="I797" s="58">
        <v>39083</v>
      </c>
      <c r="J797" s="58">
        <v>40816</v>
      </c>
      <c r="K797" s="58" t="s">
        <v>255</v>
      </c>
      <c r="L797" s="59">
        <v>1578948.2</v>
      </c>
      <c r="M797" s="59">
        <v>1578948.2</v>
      </c>
      <c r="N797" s="59">
        <v>1342105.97</v>
      </c>
    </row>
    <row r="798" spans="1:14" ht="56.25" x14ac:dyDescent="0.25">
      <c r="A798" s="72">
        <v>795</v>
      </c>
      <c r="B798" s="57" t="s">
        <v>2194</v>
      </c>
      <c r="C798" s="57" t="s">
        <v>887</v>
      </c>
      <c r="D798" s="57" t="s">
        <v>883</v>
      </c>
      <c r="E798" s="57" t="s">
        <v>171</v>
      </c>
      <c r="F798" s="57" t="s">
        <v>884</v>
      </c>
      <c r="G798" s="57" t="s">
        <v>885</v>
      </c>
      <c r="H798" s="57" t="s">
        <v>886</v>
      </c>
      <c r="I798" s="58">
        <v>39083</v>
      </c>
      <c r="J798" s="58">
        <v>40816</v>
      </c>
      <c r="K798" s="58" t="s">
        <v>255</v>
      </c>
      <c r="L798" s="59">
        <v>3550626.5</v>
      </c>
      <c r="M798" s="59">
        <v>3550626.5</v>
      </c>
      <c r="N798" s="59">
        <v>3018032.52</v>
      </c>
    </row>
    <row r="799" spans="1:14" ht="56.25" x14ac:dyDescent="0.25">
      <c r="A799" s="72">
        <v>796</v>
      </c>
      <c r="B799" s="57" t="s">
        <v>2193</v>
      </c>
      <c r="C799" s="57" t="s">
        <v>888</v>
      </c>
      <c r="D799" s="57" t="s">
        <v>889</v>
      </c>
      <c r="E799" s="57" t="s">
        <v>171</v>
      </c>
      <c r="F799" s="57" t="s">
        <v>670</v>
      </c>
      <c r="G799" s="57" t="s">
        <v>671</v>
      </c>
      <c r="H799" s="57" t="s">
        <v>764</v>
      </c>
      <c r="I799" s="58">
        <v>39083</v>
      </c>
      <c r="J799" s="58">
        <v>40543</v>
      </c>
      <c r="K799" s="58" t="s">
        <v>255</v>
      </c>
      <c r="L799" s="59">
        <v>2133000</v>
      </c>
      <c r="M799" s="59">
        <v>2132000</v>
      </c>
      <c r="N799" s="59">
        <v>1812200</v>
      </c>
    </row>
    <row r="800" spans="1:14" ht="67.5" x14ac:dyDescent="0.25">
      <c r="A800" s="72">
        <v>797</v>
      </c>
      <c r="B800" s="57" t="s">
        <v>2192</v>
      </c>
      <c r="C800" s="57" t="s">
        <v>890</v>
      </c>
      <c r="D800" s="57" t="s">
        <v>734</v>
      </c>
      <c r="E800" s="57" t="s">
        <v>57</v>
      </c>
      <c r="F800" s="57" t="s">
        <v>72</v>
      </c>
      <c r="G800" s="57" t="s">
        <v>735</v>
      </c>
      <c r="H800" s="57" t="s">
        <v>736</v>
      </c>
      <c r="I800" s="58">
        <v>39083</v>
      </c>
      <c r="J800" s="58">
        <v>41608</v>
      </c>
      <c r="K800" s="58" t="s">
        <v>260</v>
      </c>
      <c r="L800" s="59">
        <v>9396860.9600000009</v>
      </c>
      <c r="M800" s="59">
        <v>9396860.9600000009</v>
      </c>
      <c r="N800" s="59">
        <v>7987331.8099999996</v>
      </c>
    </row>
    <row r="801" spans="1:14" ht="67.5" x14ac:dyDescent="0.25">
      <c r="A801" s="72">
        <v>798</v>
      </c>
      <c r="B801" s="57" t="s">
        <v>2191</v>
      </c>
      <c r="C801" s="57" t="s">
        <v>891</v>
      </c>
      <c r="D801" s="57" t="s">
        <v>332</v>
      </c>
      <c r="E801" s="57" t="s">
        <v>103</v>
      </c>
      <c r="F801" s="57" t="s">
        <v>333</v>
      </c>
      <c r="G801" s="57" t="s">
        <v>334</v>
      </c>
      <c r="H801" s="57" t="s">
        <v>335</v>
      </c>
      <c r="I801" s="58">
        <v>39083</v>
      </c>
      <c r="J801" s="58">
        <v>40602</v>
      </c>
      <c r="K801" s="58" t="s">
        <v>255</v>
      </c>
      <c r="L801" s="59">
        <v>7691386.9699999997</v>
      </c>
      <c r="M801" s="59">
        <v>7579948.9699999997</v>
      </c>
      <c r="N801" s="59">
        <v>6442956.6200000001</v>
      </c>
    </row>
    <row r="802" spans="1:14" ht="56.25" x14ac:dyDescent="0.25">
      <c r="A802" s="72">
        <v>799</v>
      </c>
      <c r="B802" s="57" t="s">
        <v>2190</v>
      </c>
      <c r="C802" s="57" t="s">
        <v>892</v>
      </c>
      <c r="D802" s="57" t="s">
        <v>332</v>
      </c>
      <c r="E802" s="57" t="s">
        <v>103</v>
      </c>
      <c r="F802" s="57" t="s">
        <v>333</v>
      </c>
      <c r="G802" s="57" t="s">
        <v>334</v>
      </c>
      <c r="H802" s="57" t="s">
        <v>335</v>
      </c>
      <c r="I802" s="58">
        <v>39083</v>
      </c>
      <c r="J802" s="58">
        <v>40602</v>
      </c>
      <c r="K802" s="58" t="s">
        <v>255</v>
      </c>
      <c r="L802" s="59">
        <v>6696994</v>
      </c>
      <c r="M802" s="59">
        <v>6696994</v>
      </c>
      <c r="N802" s="59">
        <v>5692444.9000000004</v>
      </c>
    </row>
  </sheetData>
  <autoFilter ref="A1:N802" xr:uid="{7887D3BA-179E-45F0-BAD2-83FAC03616A8}">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12">
    <mergeCell ref="M2:M3"/>
    <mergeCell ref="N2:N3"/>
    <mergeCell ref="A1:N1"/>
    <mergeCell ref="A2:A3"/>
    <mergeCell ref="B2:B3"/>
    <mergeCell ref="C2:C3"/>
    <mergeCell ref="D2:D3"/>
    <mergeCell ref="E2:H2"/>
    <mergeCell ref="I2:I3"/>
    <mergeCell ref="J2:J3"/>
    <mergeCell ref="K2:K3"/>
    <mergeCell ref="L2:L3"/>
  </mergeCells>
  <pageMargins left="7.6736111111111116E-2" right="0.7" top="0.75" bottom="0.75" header="0.3" footer="0.3"/>
  <pageSetup paperSize="9" scale="52"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A38F-C9D3-4AF3-A8BC-1860A683CD52}">
  <dimension ref="A1:N4"/>
  <sheetViews>
    <sheetView zoomScale="70" zoomScaleNormal="70" workbookViewId="0">
      <selection activeCell="J12" sqref="J12:J13"/>
    </sheetView>
  </sheetViews>
  <sheetFormatPr defaultRowHeight="15" x14ac:dyDescent="0.25"/>
  <cols>
    <col min="2" max="2" width="13.28515625" customWidth="1"/>
    <col min="4" max="4" width="19.140625" customWidth="1"/>
    <col min="5" max="5" width="12.5703125" customWidth="1"/>
    <col min="7" max="7" width="24" customWidth="1"/>
    <col min="8" max="8" width="16.5703125" customWidth="1"/>
    <col min="9" max="9" width="17" customWidth="1"/>
    <col min="11" max="11" width="13.7109375" customWidth="1"/>
    <col min="12" max="12" width="21.7109375" customWidth="1"/>
    <col min="13" max="13" width="30.42578125" customWidth="1"/>
    <col min="14" max="14" width="25.28515625" customWidth="1"/>
  </cols>
  <sheetData>
    <row r="1" spans="1:14" ht="34.5" customHeight="1" x14ac:dyDescent="0.25">
      <c r="A1" s="436" t="s">
        <v>4082</v>
      </c>
      <c r="B1" s="436"/>
      <c r="C1" s="436"/>
      <c r="D1" s="436"/>
      <c r="E1" s="436"/>
      <c r="F1" s="436"/>
      <c r="G1" s="436"/>
      <c r="H1" s="436"/>
      <c r="I1" s="436"/>
      <c r="J1" s="436"/>
      <c r="K1" s="436"/>
      <c r="L1" s="436"/>
      <c r="M1" s="436"/>
      <c r="N1" s="436"/>
    </row>
    <row r="2" spans="1:14" ht="40.5" customHeight="1" x14ac:dyDescent="0.25">
      <c r="A2" s="437" t="s">
        <v>13</v>
      </c>
      <c r="B2" s="437" t="s">
        <v>3</v>
      </c>
      <c r="C2" s="437" t="s">
        <v>5</v>
      </c>
      <c r="D2" s="437"/>
      <c r="E2" s="437" t="s">
        <v>1</v>
      </c>
      <c r="F2" s="437" t="s">
        <v>6</v>
      </c>
      <c r="G2" s="437"/>
      <c r="H2" s="437" t="s">
        <v>1197</v>
      </c>
      <c r="I2" s="437"/>
      <c r="J2" s="437" t="s">
        <v>3500</v>
      </c>
      <c r="K2" s="437"/>
      <c r="L2" s="437" t="s">
        <v>3501</v>
      </c>
      <c r="M2" s="438" t="s">
        <v>3502</v>
      </c>
      <c r="N2" s="437" t="s">
        <v>3503</v>
      </c>
    </row>
    <row r="3" spans="1:14" ht="93.75" customHeight="1" x14ac:dyDescent="0.25">
      <c r="A3" s="437"/>
      <c r="B3" s="437"/>
      <c r="C3" s="437"/>
      <c r="D3" s="437"/>
      <c r="E3" s="437"/>
      <c r="F3" s="437"/>
      <c r="G3" s="437"/>
      <c r="H3" s="98" t="s">
        <v>7</v>
      </c>
      <c r="I3" s="98" t="s">
        <v>8</v>
      </c>
      <c r="J3" s="437"/>
      <c r="K3" s="437"/>
      <c r="L3" s="437"/>
      <c r="M3" s="439"/>
      <c r="N3" s="437"/>
    </row>
    <row r="4" spans="1:14" ht="59.25" customHeight="1" x14ac:dyDescent="0.25">
      <c r="A4" s="434" t="s">
        <v>3521</v>
      </c>
      <c r="B4" s="435"/>
      <c r="C4" s="435"/>
      <c r="D4" s="435"/>
      <c r="E4" s="435"/>
      <c r="F4" s="435"/>
      <c r="G4" s="435"/>
      <c r="H4" s="435"/>
      <c r="I4" s="435"/>
      <c r="J4" s="435"/>
      <c r="K4" s="435"/>
      <c r="L4" s="435"/>
      <c r="M4" s="435"/>
      <c r="N4" s="414"/>
    </row>
  </sheetData>
  <mergeCells count="12">
    <mergeCell ref="A4:N4"/>
    <mergeCell ref="A1:N1"/>
    <mergeCell ref="A2:A3"/>
    <mergeCell ref="B2:B3"/>
    <mergeCell ref="C2:D3"/>
    <mergeCell ref="E2:E3"/>
    <mergeCell ref="F2:G3"/>
    <mergeCell ref="H2:I2"/>
    <mergeCell ref="J2:K3"/>
    <mergeCell ref="L2:L3"/>
    <mergeCell ref="M2:M3"/>
    <mergeCell ref="N2:N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37C6B-079C-40FF-A81C-FE4F8CBA5DB6}">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1"/>
  <sheetViews>
    <sheetView zoomScale="60" zoomScaleNormal="60" zoomScaleSheetLayoutView="80" workbookViewId="0">
      <selection activeCell="D26" sqref="D26"/>
    </sheetView>
  </sheetViews>
  <sheetFormatPr defaultColWidth="9.140625" defaultRowHeight="12.75" x14ac:dyDescent="0.2"/>
  <cols>
    <col min="1" max="1" width="5.140625" style="17" customWidth="1"/>
    <col min="2" max="2" width="59.85546875" style="1" customWidth="1"/>
    <col min="3" max="3" width="21.28515625" style="1" customWidth="1"/>
    <col min="4" max="4" width="23.42578125" style="1" customWidth="1"/>
    <col min="5" max="5" width="151.85546875" style="1" customWidth="1"/>
    <col min="6" max="16384" width="9.140625" style="1"/>
  </cols>
  <sheetData>
    <row r="1" spans="1:5" ht="30" customHeight="1" thickBot="1" x14ac:dyDescent="0.3">
      <c r="A1" s="215" t="s">
        <v>1028</v>
      </c>
      <c r="B1" s="216"/>
      <c r="C1" s="217"/>
      <c r="D1" s="217"/>
      <c r="E1" s="218"/>
    </row>
    <row r="2" spans="1:5" ht="46.5" customHeight="1" x14ac:dyDescent="0.2">
      <c r="A2" s="219">
        <v>1</v>
      </c>
      <c r="B2" s="6" t="s">
        <v>1029</v>
      </c>
      <c r="C2" s="220" t="s">
        <v>4028</v>
      </c>
      <c r="D2" s="221"/>
      <c r="E2" s="222"/>
    </row>
    <row r="3" spans="1:5" ht="40.5" customHeight="1" thickBot="1" x14ac:dyDescent="0.25">
      <c r="A3" s="219"/>
      <c r="B3" s="6" t="s">
        <v>1030</v>
      </c>
      <c r="C3" s="223" t="s">
        <v>1031</v>
      </c>
      <c r="D3" s="224"/>
      <c r="E3" s="225"/>
    </row>
    <row r="4" spans="1:5" ht="15" customHeight="1" thickBot="1" x14ac:dyDescent="0.25">
      <c r="A4" s="226"/>
      <c r="B4" s="226"/>
      <c r="C4" s="227"/>
      <c r="D4" s="227"/>
      <c r="E4" s="227"/>
    </row>
    <row r="5" spans="1:5" ht="24.95" customHeight="1" thickBot="1" x14ac:dyDescent="0.25">
      <c r="A5" s="52">
        <v>2</v>
      </c>
      <c r="B5" s="209" t="s">
        <v>1032</v>
      </c>
      <c r="C5" s="210"/>
      <c r="D5" s="210"/>
      <c r="E5" s="211"/>
    </row>
    <row r="6" spans="1:5" ht="60.75" customHeight="1" x14ac:dyDescent="0.2">
      <c r="A6" s="7" t="s">
        <v>13</v>
      </c>
      <c r="B6" s="8" t="s">
        <v>1033</v>
      </c>
      <c r="C6" s="8" t="s">
        <v>1034</v>
      </c>
      <c r="D6" s="8" t="s">
        <v>1035</v>
      </c>
      <c r="E6" s="9" t="s">
        <v>1036</v>
      </c>
    </row>
    <row r="7" spans="1:5" ht="155.25" customHeight="1" x14ac:dyDescent="0.2">
      <c r="A7" s="27">
        <v>1</v>
      </c>
      <c r="B7" s="99" t="s">
        <v>1037</v>
      </c>
      <c r="C7" s="121" t="s">
        <v>1038</v>
      </c>
      <c r="D7" s="11" t="s">
        <v>1039</v>
      </c>
      <c r="E7" s="12" t="s">
        <v>3512</v>
      </c>
    </row>
    <row r="8" spans="1:5" ht="15" customHeight="1" thickBot="1" x14ac:dyDescent="0.25">
      <c r="A8" s="212"/>
      <c r="B8" s="212"/>
      <c r="C8" s="212"/>
      <c r="D8" s="212"/>
      <c r="E8" s="212"/>
    </row>
    <row r="9" spans="1:5" ht="24.95" customHeight="1" thickBot="1" x14ac:dyDescent="0.25">
      <c r="A9" s="32">
        <v>3</v>
      </c>
      <c r="B9" s="209" t="s">
        <v>1040</v>
      </c>
      <c r="C9" s="210"/>
      <c r="D9" s="210"/>
      <c r="E9" s="211"/>
    </row>
    <row r="10" spans="1:5" ht="30" customHeight="1" x14ac:dyDescent="0.2">
      <c r="A10" s="13" t="s">
        <v>13</v>
      </c>
      <c r="B10" s="213" t="s">
        <v>1034</v>
      </c>
      <c r="C10" s="214"/>
      <c r="D10" s="8" t="s">
        <v>1035</v>
      </c>
      <c r="E10" s="14" t="s">
        <v>1041</v>
      </c>
    </row>
    <row r="11" spans="1:5" ht="74.25" customHeight="1" x14ac:dyDescent="0.2">
      <c r="A11" s="10">
        <v>1</v>
      </c>
      <c r="B11" s="228" t="s">
        <v>1042</v>
      </c>
      <c r="C11" s="229"/>
      <c r="D11" s="11" t="s">
        <v>1200</v>
      </c>
      <c r="E11" s="12" t="s">
        <v>2231</v>
      </c>
    </row>
    <row r="12" spans="1:5" ht="164.25" customHeight="1" x14ac:dyDescent="0.2">
      <c r="A12" s="10">
        <v>2</v>
      </c>
      <c r="B12" s="228" t="s">
        <v>1043</v>
      </c>
      <c r="C12" s="229"/>
      <c r="D12" s="11" t="s">
        <v>1201</v>
      </c>
      <c r="E12" s="12" t="s">
        <v>3508</v>
      </c>
    </row>
    <row r="13" spans="1:5" ht="120.75" customHeight="1" x14ac:dyDescent="0.2">
      <c r="A13" s="10">
        <v>3</v>
      </c>
      <c r="B13" s="228" t="s">
        <v>1044</v>
      </c>
      <c r="C13" s="229"/>
      <c r="D13" s="11" t="s">
        <v>1202</v>
      </c>
      <c r="E13" s="12" t="s">
        <v>2232</v>
      </c>
    </row>
    <row r="14" spans="1:5" ht="76.5" customHeight="1" x14ac:dyDescent="0.2">
      <c r="A14" s="10">
        <v>4</v>
      </c>
      <c r="B14" s="228" t="s">
        <v>1045</v>
      </c>
      <c r="C14" s="229"/>
      <c r="D14" s="11" t="s">
        <v>1203</v>
      </c>
      <c r="E14" s="12" t="s">
        <v>2233</v>
      </c>
    </row>
    <row r="15" spans="1:5" ht="87.75" customHeight="1" x14ac:dyDescent="0.2">
      <c r="A15" s="10">
        <v>5</v>
      </c>
      <c r="B15" s="228" t="s">
        <v>1046</v>
      </c>
      <c r="C15" s="229"/>
      <c r="D15" s="11" t="s">
        <v>1204</v>
      </c>
      <c r="E15" s="12" t="s">
        <v>2234</v>
      </c>
    </row>
    <row r="16" spans="1:5" ht="76.5" customHeight="1" x14ac:dyDescent="0.2">
      <c r="A16" s="10">
        <v>6</v>
      </c>
      <c r="B16" s="228" t="s">
        <v>1047</v>
      </c>
      <c r="C16" s="229"/>
      <c r="D16" s="11" t="s">
        <v>1205</v>
      </c>
      <c r="E16" s="12" t="s">
        <v>2235</v>
      </c>
    </row>
    <row r="17" spans="1:5" ht="87.75" customHeight="1" x14ac:dyDescent="0.2">
      <c r="A17" s="10">
        <v>7</v>
      </c>
      <c r="B17" s="228" t="s">
        <v>1048</v>
      </c>
      <c r="C17" s="229"/>
      <c r="D17" s="11" t="s">
        <v>1206</v>
      </c>
      <c r="E17" s="12" t="s">
        <v>2236</v>
      </c>
    </row>
    <row r="18" spans="1:5" ht="135.75" customHeight="1" x14ac:dyDescent="0.2">
      <c r="A18" s="10">
        <v>8</v>
      </c>
      <c r="B18" s="228" t="s">
        <v>1068</v>
      </c>
      <c r="C18" s="229"/>
      <c r="D18" s="11" t="s">
        <v>1207</v>
      </c>
      <c r="E18" s="12" t="s">
        <v>3513</v>
      </c>
    </row>
    <row r="19" spans="1:5" ht="116.25" customHeight="1" x14ac:dyDescent="0.2">
      <c r="A19" s="10">
        <v>9</v>
      </c>
      <c r="B19" s="228" t="s">
        <v>1049</v>
      </c>
      <c r="C19" s="229"/>
      <c r="D19" s="11" t="s">
        <v>1208</v>
      </c>
      <c r="E19" s="12" t="s">
        <v>2237</v>
      </c>
    </row>
    <row r="20" spans="1:5" ht="151.5" customHeight="1" x14ac:dyDescent="0.2">
      <c r="A20" s="10">
        <v>10</v>
      </c>
      <c r="B20" s="228" t="s">
        <v>1050</v>
      </c>
      <c r="C20" s="229"/>
      <c r="D20" s="11" t="s">
        <v>1209</v>
      </c>
      <c r="E20" s="12" t="s">
        <v>2238</v>
      </c>
    </row>
    <row r="21" spans="1:5" ht="121.5" customHeight="1" x14ac:dyDescent="0.2">
      <c r="A21" s="10">
        <v>11</v>
      </c>
      <c r="B21" s="228" t="s">
        <v>1051</v>
      </c>
      <c r="C21" s="229"/>
      <c r="D21" s="11" t="s">
        <v>1210</v>
      </c>
      <c r="E21" s="12" t="s">
        <v>3219</v>
      </c>
    </row>
    <row r="22" spans="1:5" ht="101.25" customHeight="1" x14ac:dyDescent="0.2">
      <c r="A22" s="10">
        <v>12</v>
      </c>
      <c r="B22" s="228" t="s">
        <v>1052</v>
      </c>
      <c r="C22" s="229"/>
      <c r="D22" s="11" t="s">
        <v>1211</v>
      </c>
      <c r="E22" s="12" t="s">
        <v>3216</v>
      </c>
    </row>
    <row r="23" spans="1:5" ht="189.75" customHeight="1" x14ac:dyDescent="0.2">
      <c r="A23" s="10">
        <v>13</v>
      </c>
      <c r="B23" s="228" t="s">
        <v>3514</v>
      </c>
      <c r="C23" s="229"/>
      <c r="D23" s="11" t="s">
        <v>1212</v>
      </c>
      <c r="E23" s="12" t="s">
        <v>3215</v>
      </c>
    </row>
    <row r="24" spans="1:5" ht="90" customHeight="1" x14ac:dyDescent="0.2">
      <c r="A24" s="10">
        <v>14</v>
      </c>
      <c r="B24" s="228" t="s">
        <v>1053</v>
      </c>
      <c r="C24" s="229"/>
      <c r="D24" s="11" t="s">
        <v>1213</v>
      </c>
      <c r="E24" s="12" t="s">
        <v>3217</v>
      </c>
    </row>
    <row r="25" spans="1:5" ht="167.25" customHeight="1" x14ac:dyDescent="0.2">
      <c r="A25" s="10">
        <v>15</v>
      </c>
      <c r="B25" s="228" t="s">
        <v>1054</v>
      </c>
      <c r="C25" s="229"/>
      <c r="D25" s="11" t="s">
        <v>1214</v>
      </c>
      <c r="E25" s="12" t="s">
        <v>1250</v>
      </c>
    </row>
    <row r="26" spans="1:5" ht="162.75" customHeight="1" x14ac:dyDescent="0.2">
      <c r="A26" s="10">
        <v>16</v>
      </c>
      <c r="B26" s="228" t="s">
        <v>1055</v>
      </c>
      <c r="C26" s="229"/>
      <c r="D26" s="11" t="s">
        <v>1215</v>
      </c>
      <c r="E26" s="12" t="s">
        <v>3515</v>
      </c>
    </row>
    <row r="27" spans="1:5" ht="210.75" customHeight="1" x14ac:dyDescent="0.2">
      <c r="A27" s="10">
        <v>17</v>
      </c>
      <c r="B27" s="228" t="s">
        <v>1056</v>
      </c>
      <c r="C27" s="229"/>
      <c r="D27" s="11" t="s">
        <v>1216</v>
      </c>
      <c r="E27" s="12" t="s">
        <v>1251</v>
      </c>
    </row>
    <row r="28" spans="1:5" ht="84.75" customHeight="1" x14ac:dyDescent="0.2">
      <c r="A28" s="10">
        <v>18</v>
      </c>
      <c r="B28" s="228" t="s">
        <v>1057</v>
      </c>
      <c r="C28" s="229"/>
      <c r="D28" s="11" t="s">
        <v>1217</v>
      </c>
      <c r="E28" s="12" t="s">
        <v>3218</v>
      </c>
    </row>
    <row r="29" spans="1:5" ht="91.5" customHeight="1" x14ac:dyDescent="0.2">
      <c r="A29" s="10">
        <v>19</v>
      </c>
      <c r="B29" s="228" t="s">
        <v>1058</v>
      </c>
      <c r="C29" s="229"/>
      <c r="D29" s="11" t="s">
        <v>1219</v>
      </c>
      <c r="E29" s="12" t="s">
        <v>2239</v>
      </c>
    </row>
    <row r="30" spans="1:5" ht="82.5" customHeight="1" x14ac:dyDescent="0.2">
      <c r="A30" s="10">
        <v>20</v>
      </c>
      <c r="B30" s="230" t="s">
        <v>1059</v>
      </c>
      <c r="C30" s="230"/>
      <c r="D30" s="15" t="s">
        <v>1218</v>
      </c>
      <c r="E30" s="16" t="s">
        <v>2240</v>
      </c>
    </row>
    <row r="31" spans="1:5" ht="30" customHeight="1" x14ac:dyDescent="0.2"/>
    <row r="32" spans="1:5" ht="30" customHeight="1" x14ac:dyDescent="0.2"/>
    <row r="33" spans="2:5" ht="30" customHeight="1" x14ac:dyDescent="0.2"/>
    <row r="34" spans="2:5" ht="30" customHeight="1" x14ac:dyDescent="0.2"/>
    <row r="35" spans="2:5" ht="30" customHeight="1" x14ac:dyDescent="0.2"/>
    <row r="36" spans="2:5" s="17" customFormat="1" ht="30" customHeight="1" x14ac:dyDescent="0.2">
      <c r="B36" s="1"/>
      <c r="C36" s="1"/>
      <c r="D36" s="1"/>
      <c r="E36" s="1"/>
    </row>
    <row r="37" spans="2:5" s="17" customFormat="1" ht="30" customHeight="1" x14ac:dyDescent="0.2">
      <c r="B37" s="1"/>
      <c r="C37" s="1"/>
      <c r="D37" s="1"/>
      <c r="E37" s="1"/>
    </row>
    <row r="38" spans="2:5" s="17" customFormat="1" ht="30" customHeight="1" x14ac:dyDescent="0.2">
      <c r="B38" s="1"/>
      <c r="C38" s="1"/>
      <c r="D38" s="1"/>
      <c r="E38" s="1"/>
    </row>
    <row r="39" spans="2:5" s="17" customFormat="1" ht="30" customHeight="1" x14ac:dyDescent="0.2">
      <c r="B39" s="1"/>
      <c r="C39" s="1"/>
      <c r="D39" s="1"/>
      <c r="E39" s="1"/>
    </row>
    <row r="40" spans="2:5" s="17" customFormat="1" ht="30" customHeight="1" x14ac:dyDescent="0.2">
      <c r="B40" s="1"/>
      <c r="C40" s="1"/>
      <c r="D40" s="1"/>
      <c r="E40" s="1"/>
    </row>
    <row r="41" spans="2:5" s="17" customFormat="1" ht="30" customHeight="1" x14ac:dyDescent="0.2">
      <c r="B41" s="1"/>
      <c r="C41" s="1"/>
      <c r="D41" s="1"/>
      <c r="E41" s="1"/>
    </row>
  </sheetData>
  <mergeCells count="29">
    <mergeCell ref="B28:C28"/>
    <mergeCell ref="B29:C29"/>
    <mergeCell ref="B30:C30"/>
    <mergeCell ref="B22:C22"/>
    <mergeCell ref="B23:C23"/>
    <mergeCell ref="B24:C24"/>
    <mergeCell ref="B25:C25"/>
    <mergeCell ref="B26:C26"/>
    <mergeCell ref="B27:C27"/>
    <mergeCell ref="B21:C21"/>
    <mergeCell ref="B11:C11"/>
    <mergeCell ref="B12:C12"/>
    <mergeCell ref="B13:C13"/>
    <mergeCell ref="B14:C14"/>
    <mergeCell ref="B15:C15"/>
    <mergeCell ref="B16:C16"/>
    <mergeCell ref="B17:C17"/>
    <mergeCell ref="B19:C19"/>
    <mergeCell ref="B20:C20"/>
    <mergeCell ref="B18:C18"/>
    <mergeCell ref="B5:E5"/>
    <mergeCell ref="A8:E8"/>
    <mergeCell ref="B9:E9"/>
    <mergeCell ref="B10:C10"/>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tabColor theme="7" tint="-0.249977111117893"/>
    <pageSetUpPr fitToPage="1"/>
  </sheetPr>
  <dimension ref="A1:E30"/>
  <sheetViews>
    <sheetView view="pageBreakPreview" zoomScale="60" zoomScaleNormal="100" workbookViewId="0">
      <selection sqref="A1:E1"/>
    </sheetView>
  </sheetViews>
  <sheetFormatPr defaultColWidth="9.140625" defaultRowHeight="12.75" x14ac:dyDescent="0.2"/>
  <cols>
    <col min="1" max="1" width="5.85546875" style="17" customWidth="1"/>
    <col min="2" max="2" width="89.85546875" style="1" customWidth="1"/>
    <col min="3" max="4" width="23.28515625" style="1" customWidth="1"/>
    <col min="5" max="5" width="114.42578125" style="1" customWidth="1"/>
    <col min="6" max="16384" width="9.140625" style="1"/>
  </cols>
  <sheetData>
    <row r="1" spans="1:5" ht="40.5" customHeight="1" thickBot="1" x14ac:dyDescent="0.25">
      <c r="A1" s="237" t="s">
        <v>4083</v>
      </c>
      <c r="B1" s="238"/>
      <c r="C1" s="238"/>
      <c r="D1" s="238"/>
      <c r="E1" s="239"/>
    </row>
    <row r="2" spans="1:5" ht="40.5" customHeight="1" x14ac:dyDescent="0.2">
      <c r="A2" s="240">
        <v>1</v>
      </c>
      <c r="B2" s="19" t="s">
        <v>1029</v>
      </c>
      <c r="C2" s="220" t="s">
        <v>4028</v>
      </c>
      <c r="D2" s="221"/>
      <c r="E2" s="222"/>
    </row>
    <row r="3" spans="1:5" ht="40.5" customHeight="1" thickBot="1" x14ac:dyDescent="0.25">
      <c r="A3" s="241"/>
      <c r="B3" s="20" t="s">
        <v>1030</v>
      </c>
      <c r="C3" s="242" t="s">
        <v>1159</v>
      </c>
      <c r="D3" s="243"/>
      <c r="E3" s="244"/>
    </row>
    <row r="4" spans="1:5" ht="15" customHeight="1" thickBot="1" x14ac:dyDescent="0.25">
      <c r="A4" s="245"/>
      <c r="B4" s="245"/>
      <c r="C4" s="245"/>
      <c r="D4" s="245"/>
      <c r="E4" s="245"/>
    </row>
    <row r="5" spans="1:5" ht="24.95" customHeight="1" thickBot="1" x14ac:dyDescent="0.25">
      <c r="A5" s="53">
        <v>2</v>
      </c>
      <c r="B5" s="234" t="s">
        <v>1032</v>
      </c>
      <c r="C5" s="235"/>
      <c r="D5" s="235"/>
      <c r="E5" s="236"/>
    </row>
    <row r="6" spans="1:5" ht="60.75" customHeight="1" x14ac:dyDescent="0.2">
      <c r="A6" s="21" t="s">
        <v>13</v>
      </c>
      <c r="B6" s="22" t="s">
        <v>1033</v>
      </c>
      <c r="C6" s="22" t="s">
        <v>1034</v>
      </c>
      <c r="D6" s="22" t="s">
        <v>1035</v>
      </c>
      <c r="E6" s="23" t="s">
        <v>1036</v>
      </c>
    </row>
    <row r="7" spans="1:5" ht="153.75" customHeight="1" x14ac:dyDescent="0.2">
      <c r="A7" s="24">
        <v>1</v>
      </c>
      <c r="B7" s="34" t="s">
        <v>1073</v>
      </c>
      <c r="C7" s="120" t="s">
        <v>1074</v>
      </c>
      <c r="D7" s="33" t="s">
        <v>1221</v>
      </c>
      <c r="E7" s="34" t="s">
        <v>3511</v>
      </c>
    </row>
    <row r="8" spans="1:5" ht="176.25" customHeight="1" x14ac:dyDescent="0.2">
      <c r="A8" s="24">
        <f t="shared" ref="A8" si="0">A7+1</f>
        <v>2</v>
      </c>
      <c r="B8" s="34" t="s">
        <v>1095</v>
      </c>
      <c r="C8" s="120" t="s">
        <v>1069</v>
      </c>
      <c r="D8" s="33" t="s">
        <v>1222</v>
      </c>
      <c r="E8" s="42" t="s">
        <v>4078</v>
      </c>
    </row>
    <row r="9" spans="1:5" ht="113.25" customHeight="1" x14ac:dyDescent="0.2">
      <c r="A9" s="253">
        <v>3</v>
      </c>
      <c r="B9" s="256" t="s">
        <v>3064</v>
      </c>
      <c r="C9" s="246" t="s">
        <v>1075</v>
      </c>
      <c r="D9" s="231" t="s">
        <v>1079</v>
      </c>
      <c r="E9" s="233" t="s">
        <v>4015</v>
      </c>
    </row>
    <row r="10" spans="1:5" ht="212.25" customHeight="1" x14ac:dyDescent="0.2">
      <c r="A10" s="254"/>
      <c r="B10" s="256"/>
      <c r="C10" s="247"/>
      <c r="D10" s="232"/>
      <c r="E10" s="233"/>
    </row>
    <row r="11" spans="1:5" s="43" customFormat="1" ht="114.75" customHeight="1" x14ac:dyDescent="0.2">
      <c r="A11" s="254"/>
      <c r="B11" s="44" t="s">
        <v>3212</v>
      </c>
      <c r="C11" s="247"/>
      <c r="D11" s="15" t="s">
        <v>1224</v>
      </c>
      <c r="E11" s="38" t="s">
        <v>2245</v>
      </c>
    </row>
    <row r="12" spans="1:5" s="43" customFormat="1" ht="88.5" customHeight="1" x14ac:dyDescent="0.2">
      <c r="A12" s="255"/>
      <c r="B12" s="45" t="s">
        <v>1225</v>
      </c>
      <c r="C12" s="248"/>
      <c r="D12" s="15" t="s">
        <v>1226</v>
      </c>
      <c r="E12" s="46" t="s">
        <v>3510</v>
      </c>
    </row>
    <row r="13" spans="1:5" ht="142.5" customHeight="1" x14ac:dyDescent="0.2">
      <c r="A13" s="24">
        <v>4</v>
      </c>
      <c r="B13" s="25" t="s">
        <v>1077</v>
      </c>
      <c r="C13" s="120" t="s">
        <v>3519</v>
      </c>
      <c r="D13" s="33" t="s">
        <v>1094</v>
      </c>
      <c r="E13" s="34" t="s">
        <v>2242</v>
      </c>
    </row>
    <row r="14" spans="1:5" ht="168.75" customHeight="1" x14ac:dyDescent="0.2">
      <c r="A14" s="24">
        <v>5</v>
      </c>
      <c r="B14" s="25" t="s">
        <v>1078</v>
      </c>
      <c r="C14" s="120" t="s">
        <v>3520</v>
      </c>
      <c r="D14" s="33" t="s">
        <v>1227</v>
      </c>
      <c r="E14" s="34" t="s">
        <v>2243</v>
      </c>
    </row>
    <row r="15" spans="1:5" ht="23.25" customHeight="1" thickBot="1" x14ac:dyDescent="0.25">
      <c r="A15" s="30"/>
      <c r="B15" s="26"/>
    </row>
    <row r="16" spans="1:5" ht="62.25" customHeight="1" thickBot="1" x14ac:dyDescent="0.25">
      <c r="A16" s="36"/>
      <c r="B16" s="234" t="s">
        <v>1040</v>
      </c>
      <c r="C16" s="235"/>
      <c r="D16" s="235"/>
      <c r="E16" s="236"/>
    </row>
    <row r="17" spans="1:5" ht="30" customHeight="1" x14ac:dyDescent="0.2">
      <c r="A17" s="21" t="s">
        <v>13</v>
      </c>
      <c r="B17" s="249" t="s">
        <v>1034</v>
      </c>
      <c r="C17" s="250"/>
      <c r="D17" s="22" t="s">
        <v>1035</v>
      </c>
      <c r="E17" s="23" t="s">
        <v>1041</v>
      </c>
    </row>
    <row r="18" spans="1:5" ht="67.5" customHeight="1" x14ac:dyDescent="0.2">
      <c r="A18" s="27">
        <v>1</v>
      </c>
      <c r="B18" s="251" t="s">
        <v>3509</v>
      </c>
      <c r="C18" s="252"/>
      <c r="D18" s="28" t="s">
        <v>1220</v>
      </c>
      <c r="E18" s="12" t="s">
        <v>3241</v>
      </c>
    </row>
    <row r="19" spans="1:5" ht="129" customHeight="1" x14ac:dyDescent="0.2">
      <c r="A19" s="27">
        <v>2</v>
      </c>
      <c r="B19" s="251" t="s">
        <v>1080</v>
      </c>
      <c r="C19" s="252"/>
      <c r="D19" s="66" t="s">
        <v>1223</v>
      </c>
      <c r="E19" s="12" t="s">
        <v>3213</v>
      </c>
    </row>
    <row r="20" spans="1:5" ht="86.25" customHeight="1" x14ac:dyDescent="0.2">
      <c r="A20" s="27">
        <v>3</v>
      </c>
      <c r="B20" s="251" t="s">
        <v>1081</v>
      </c>
      <c r="C20" s="252"/>
      <c r="D20" s="66" t="s">
        <v>1076</v>
      </c>
      <c r="E20" s="18" t="s">
        <v>2244</v>
      </c>
    </row>
    <row r="21" spans="1:5" ht="30" customHeight="1" x14ac:dyDescent="0.2"/>
    <row r="22" spans="1:5" ht="30" customHeight="1" x14ac:dyDescent="0.2"/>
    <row r="23" spans="1:5" ht="30" customHeight="1" x14ac:dyDescent="0.2"/>
    <row r="24" spans="1:5" ht="30" customHeight="1" x14ac:dyDescent="0.2"/>
    <row r="25" spans="1:5" ht="30" customHeight="1" x14ac:dyDescent="0.2"/>
    <row r="26" spans="1:5" ht="30" customHeight="1" x14ac:dyDescent="0.2"/>
    <row r="27" spans="1:5" ht="30" customHeight="1" x14ac:dyDescent="0.2"/>
    <row r="28" spans="1:5" ht="30" customHeight="1" x14ac:dyDescent="0.2"/>
    <row r="29" spans="1:5" s="17" customFormat="1" ht="30" customHeight="1" x14ac:dyDescent="0.2">
      <c r="B29" s="1"/>
      <c r="C29" s="1"/>
      <c r="D29" s="1"/>
      <c r="E29" s="1"/>
    </row>
    <row r="30" spans="1:5" s="17" customFormat="1" ht="30" customHeight="1" x14ac:dyDescent="0.2">
      <c r="B30" s="1"/>
      <c r="C30" s="1"/>
      <c r="D30" s="1"/>
      <c r="E30" s="1"/>
    </row>
  </sheetData>
  <mergeCells count="16">
    <mergeCell ref="B17:C17"/>
    <mergeCell ref="B18:C18"/>
    <mergeCell ref="B19:C19"/>
    <mergeCell ref="B20:C20"/>
    <mergeCell ref="A9:A12"/>
    <mergeCell ref="B9:B10"/>
    <mergeCell ref="D9:D10"/>
    <mergeCell ref="E9:E10"/>
    <mergeCell ref="B16:E16"/>
    <mergeCell ref="A1:E1"/>
    <mergeCell ref="A2:A3"/>
    <mergeCell ref="C2:E2"/>
    <mergeCell ref="C3:E3"/>
    <mergeCell ref="A4:E4"/>
    <mergeCell ref="B5:E5"/>
    <mergeCell ref="C9:C12"/>
  </mergeCells>
  <pageMargins left="0.70866141732283472" right="0.70866141732283472" top="0.74803149606299213" bottom="0.74803149606299213" header="0.31496062992125984" footer="0.31496062992125984"/>
  <pageSetup paperSize="9" scale="38" fitToHeight="0" orientation="portrait" cellComments="asDisplayed"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tabColor theme="7" tint="-0.249977111117893"/>
    <pageSetUpPr fitToPage="1"/>
  </sheetPr>
  <dimension ref="A1:E43"/>
  <sheetViews>
    <sheetView view="pageBreakPreview" zoomScale="70" zoomScaleNormal="100" zoomScaleSheetLayoutView="70" workbookViewId="0">
      <selection sqref="A1:E1"/>
    </sheetView>
  </sheetViews>
  <sheetFormatPr defaultColWidth="9.140625" defaultRowHeight="12.75" x14ac:dyDescent="0.2"/>
  <cols>
    <col min="1" max="1" width="5.85546875" style="17" customWidth="1"/>
    <col min="2" max="2" width="81.7109375" style="1" customWidth="1"/>
    <col min="3" max="4" width="23.28515625" style="1" customWidth="1"/>
    <col min="5" max="5" width="97.7109375" style="1" customWidth="1"/>
    <col min="6" max="16384" width="9.140625" style="1"/>
  </cols>
  <sheetData>
    <row r="1" spans="1:5" ht="57.75" customHeight="1" thickBot="1" x14ac:dyDescent="0.25">
      <c r="A1" s="237" t="s">
        <v>4084</v>
      </c>
      <c r="B1" s="238"/>
      <c r="C1" s="238"/>
      <c r="D1" s="238"/>
      <c r="E1" s="239"/>
    </row>
    <row r="2" spans="1:5" ht="28.5" customHeight="1" x14ac:dyDescent="0.2">
      <c r="A2" s="240">
        <v>1</v>
      </c>
      <c r="B2" s="19" t="s">
        <v>1029</v>
      </c>
      <c r="C2" s="220" t="s">
        <v>4028</v>
      </c>
      <c r="D2" s="221"/>
      <c r="E2" s="222"/>
    </row>
    <row r="3" spans="1:5" ht="40.5" customHeight="1" thickBot="1" x14ac:dyDescent="0.25">
      <c r="A3" s="241"/>
      <c r="B3" s="20" t="s">
        <v>1030</v>
      </c>
      <c r="C3" s="242" t="s">
        <v>1159</v>
      </c>
      <c r="D3" s="243"/>
      <c r="E3" s="244"/>
    </row>
    <row r="4" spans="1:5" ht="15" customHeight="1" thickBot="1" x14ac:dyDescent="0.25">
      <c r="A4" s="245"/>
      <c r="B4" s="245"/>
      <c r="C4" s="245"/>
      <c r="D4" s="245"/>
      <c r="E4" s="245"/>
    </row>
    <row r="5" spans="1:5" ht="24.95" customHeight="1" thickBot="1" x14ac:dyDescent="0.25">
      <c r="A5" s="54">
        <v>2</v>
      </c>
      <c r="B5" s="234" t="s">
        <v>1032</v>
      </c>
      <c r="C5" s="235"/>
      <c r="D5" s="235"/>
      <c r="E5" s="236"/>
    </row>
    <row r="6" spans="1:5" ht="60.75" customHeight="1" x14ac:dyDescent="0.2">
      <c r="A6" s="21" t="s">
        <v>13</v>
      </c>
      <c r="B6" s="22" t="s">
        <v>1033</v>
      </c>
      <c r="C6" s="22" t="s">
        <v>1034</v>
      </c>
      <c r="D6" s="22" t="s">
        <v>1035</v>
      </c>
      <c r="E6" s="23" t="s">
        <v>1036</v>
      </c>
    </row>
    <row r="7" spans="1:5" ht="90.75" customHeight="1" x14ac:dyDescent="0.2">
      <c r="A7" s="24">
        <v>1</v>
      </c>
      <c r="B7" s="34" t="s">
        <v>1060</v>
      </c>
      <c r="C7" s="120" t="s">
        <v>1061</v>
      </c>
      <c r="D7" s="33" t="s">
        <v>1148</v>
      </c>
      <c r="E7" s="115" t="s">
        <v>4017</v>
      </c>
    </row>
    <row r="8" spans="1:5" ht="51" x14ac:dyDescent="0.2">
      <c r="A8" s="24">
        <v>2</v>
      </c>
      <c r="B8" s="34" t="s">
        <v>1062</v>
      </c>
      <c r="C8" s="120" t="s">
        <v>1063</v>
      </c>
      <c r="D8" s="33" t="s">
        <v>1149</v>
      </c>
      <c r="E8" s="115" t="s">
        <v>2229</v>
      </c>
    </row>
    <row r="9" spans="1:5" ht="51" x14ac:dyDescent="0.2">
      <c r="A9" s="24">
        <v>3</v>
      </c>
      <c r="B9" s="34" t="s">
        <v>1062</v>
      </c>
      <c r="C9" s="120" t="s">
        <v>1064</v>
      </c>
      <c r="D9" s="33" t="s">
        <v>1232</v>
      </c>
      <c r="E9" s="115" t="s">
        <v>3214</v>
      </c>
    </row>
    <row r="10" spans="1:5" ht="51" x14ac:dyDescent="0.2">
      <c r="A10" s="24">
        <v>4</v>
      </c>
      <c r="B10" s="34" t="s">
        <v>1062</v>
      </c>
      <c r="C10" s="120" t="s">
        <v>1065</v>
      </c>
      <c r="D10" s="33" t="s">
        <v>1231</v>
      </c>
      <c r="E10" s="115" t="s">
        <v>1228</v>
      </c>
    </row>
    <row r="11" spans="1:5" ht="54.75" customHeight="1" x14ac:dyDescent="0.2">
      <c r="A11" s="24">
        <v>5</v>
      </c>
      <c r="B11" s="34" t="s">
        <v>1062</v>
      </c>
      <c r="C11" s="120" t="s">
        <v>1066</v>
      </c>
      <c r="D11" s="33" t="s">
        <v>1230</v>
      </c>
      <c r="E11" s="115" t="s">
        <v>2230</v>
      </c>
    </row>
    <row r="12" spans="1:5" ht="220.5" customHeight="1" x14ac:dyDescent="0.2">
      <c r="A12" s="24">
        <v>6</v>
      </c>
      <c r="B12" s="34" t="s">
        <v>4016</v>
      </c>
      <c r="C12" s="120" t="s">
        <v>1082</v>
      </c>
      <c r="D12" s="33" t="s">
        <v>1229</v>
      </c>
      <c r="E12" s="115" t="s">
        <v>4018</v>
      </c>
    </row>
    <row r="13" spans="1:5" ht="87" customHeight="1" x14ac:dyDescent="0.2">
      <c r="A13" s="24">
        <v>7</v>
      </c>
      <c r="B13" s="34" t="s">
        <v>1083</v>
      </c>
      <c r="C13" s="120" t="s">
        <v>1084</v>
      </c>
      <c r="D13" s="33" t="s">
        <v>1233</v>
      </c>
      <c r="E13" s="115" t="s">
        <v>2246</v>
      </c>
    </row>
    <row r="14" spans="1:5" ht="72.75" customHeight="1" x14ac:dyDescent="0.2">
      <c r="A14" s="24">
        <v>8</v>
      </c>
      <c r="B14" s="34" t="s">
        <v>1083</v>
      </c>
      <c r="C14" s="120" t="s">
        <v>1084</v>
      </c>
      <c r="D14" s="33" t="s">
        <v>1234</v>
      </c>
      <c r="E14" s="115" t="s">
        <v>4019</v>
      </c>
    </row>
    <row r="15" spans="1:5" ht="93.75" customHeight="1" x14ac:dyDescent="0.2">
      <c r="A15" s="24">
        <v>9</v>
      </c>
      <c r="B15" s="34" t="s">
        <v>3211</v>
      </c>
      <c r="C15" s="120" t="s">
        <v>1071</v>
      </c>
      <c r="D15" s="15" t="s">
        <v>1235</v>
      </c>
      <c r="E15" s="18" t="s">
        <v>2247</v>
      </c>
    </row>
    <row r="16" spans="1:5" ht="95.25" customHeight="1" x14ac:dyDescent="0.2">
      <c r="A16" s="24">
        <v>10</v>
      </c>
      <c r="B16" s="34" t="s">
        <v>1072</v>
      </c>
      <c r="C16" s="120" t="s">
        <v>4012</v>
      </c>
      <c r="D16" s="33" t="s">
        <v>1236</v>
      </c>
      <c r="E16" s="115" t="s">
        <v>2248</v>
      </c>
    </row>
    <row r="17" spans="1:5" ht="174" customHeight="1" x14ac:dyDescent="0.2">
      <c r="A17" s="24">
        <v>11</v>
      </c>
      <c r="B17" s="62" t="s">
        <v>3063</v>
      </c>
      <c r="C17" s="31" t="s">
        <v>4013</v>
      </c>
      <c r="D17" s="33" t="s">
        <v>1237</v>
      </c>
      <c r="E17" s="115" t="s">
        <v>2249</v>
      </c>
    </row>
    <row r="18" spans="1:5" ht="64.5" customHeight="1" x14ac:dyDescent="0.2">
      <c r="A18" s="24">
        <v>12</v>
      </c>
      <c r="B18" s="34" t="s">
        <v>1085</v>
      </c>
      <c r="C18" s="120" t="s">
        <v>1067</v>
      </c>
      <c r="D18" s="33" t="s">
        <v>1238</v>
      </c>
      <c r="E18" s="29" t="s">
        <v>1249</v>
      </c>
    </row>
    <row r="19" spans="1:5" ht="192" customHeight="1" x14ac:dyDescent="0.2">
      <c r="A19" s="24">
        <v>13</v>
      </c>
      <c r="B19" s="34" t="s">
        <v>1150</v>
      </c>
      <c r="C19" s="120" t="s">
        <v>1086</v>
      </c>
      <c r="D19" s="33" t="s">
        <v>1239</v>
      </c>
      <c r="E19" s="29" t="s">
        <v>4079</v>
      </c>
    </row>
    <row r="20" spans="1:5" ht="96.75" customHeight="1" x14ac:dyDescent="0.2">
      <c r="A20" s="24">
        <v>14</v>
      </c>
      <c r="B20" s="34" t="s">
        <v>1151</v>
      </c>
      <c r="C20" s="120" t="s">
        <v>1086</v>
      </c>
      <c r="D20" s="33" t="s">
        <v>1240</v>
      </c>
      <c r="E20" s="115" t="s">
        <v>4020</v>
      </c>
    </row>
    <row r="21" spans="1:5" ht="119.25" customHeight="1" x14ac:dyDescent="0.2">
      <c r="A21" s="24">
        <v>15</v>
      </c>
      <c r="B21" s="34" t="s">
        <v>1087</v>
      </c>
      <c r="C21" s="120" t="s">
        <v>1086</v>
      </c>
      <c r="D21" s="33" t="s">
        <v>1241</v>
      </c>
      <c r="E21" s="115" t="s">
        <v>4021</v>
      </c>
    </row>
    <row r="22" spans="1:5" ht="141.75" customHeight="1" x14ac:dyDescent="0.2">
      <c r="A22" s="24">
        <v>16</v>
      </c>
      <c r="B22" s="31" t="s">
        <v>1152</v>
      </c>
      <c r="C22" s="122" t="s">
        <v>3516</v>
      </c>
      <c r="D22" s="33" t="s">
        <v>1242</v>
      </c>
      <c r="E22" s="119" t="s">
        <v>3517</v>
      </c>
    </row>
    <row r="23" spans="1:5" ht="113.25" customHeight="1" x14ac:dyDescent="0.2">
      <c r="A23" s="24">
        <v>17</v>
      </c>
      <c r="B23" s="34" t="s">
        <v>1153</v>
      </c>
      <c r="C23" s="31" t="s">
        <v>1154</v>
      </c>
      <c r="D23" s="33" t="s">
        <v>1243</v>
      </c>
      <c r="E23" s="18" t="s">
        <v>4022</v>
      </c>
    </row>
    <row r="24" spans="1:5" ht="108.75" customHeight="1" x14ac:dyDescent="0.2">
      <c r="A24" s="24">
        <v>18</v>
      </c>
      <c r="B24" s="34" t="s">
        <v>1070</v>
      </c>
      <c r="C24" s="120" t="s">
        <v>1088</v>
      </c>
      <c r="D24" s="33" t="s">
        <v>1244</v>
      </c>
      <c r="E24" s="115" t="s">
        <v>4023</v>
      </c>
    </row>
    <row r="25" spans="1:5" ht="84.75" customHeight="1" x14ac:dyDescent="0.2">
      <c r="A25" s="24">
        <v>19</v>
      </c>
      <c r="B25" s="34" t="s">
        <v>1089</v>
      </c>
      <c r="C25" s="120" t="s">
        <v>1090</v>
      </c>
      <c r="D25" s="33" t="s">
        <v>1245</v>
      </c>
      <c r="E25" s="115" t="s">
        <v>3034</v>
      </c>
    </row>
    <row r="26" spans="1:5" ht="118.5" customHeight="1" x14ac:dyDescent="0.2">
      <c r="A26" s="24">
        <v>20</v>
      </c>
      <c r="B26" s="34" t="s">
        <v>1091</v>
      </c>
      <c r="C26" s="120" t="s">
        <v>1092</v>
      </c>
      <c r="D26" s="33" t="s">
        <v>1246</v>
      </c>
      <c r="E26" s="29" t="s">
        <v>4024</v>
      </c>
    </row>
    <row r="27" spans="1:5" ht="114" customHeight="1" x14ac:dyDescent="0.2">
      <c r="A27" s="24">
        <v>21</v>
      </c>
      <c r="B27" s="35" t="s">
        <v>1155</v>
      </c>
      <c r="C27" s="123" t="s">
        <v>1156</v>
      </c>
      <c r="D27" s="33" t="s">
        <v>1157</v>
      </c>
      <c r="E27" s="35" t="s">
        <v>4014</v>
      </c>
    </row>
    <row r="28" spans="1:5" ht="71.25" customHeight="1" thickBot="1" x14ac:dyDescent="0.25">
      <c r="A28" s="61">
        <v>22</v>
      </c>
      <c r="B28" s="63" t="s">
        <v>3062</v>
      </c>
      <c r="C28" s="124" t="s">
        <v>3035</v>
      </c>
      <c r="D28" s="33" t="s">
        <v>3036</v>
      </c>
      <c r="E28" s="67" t="s">
        <v>3507</v>
      </c>
    </row>
    <row r="29" spans="1:5" ht="24.95" customHeight="1" thickBot="1" x14ac:dyDescent="0.25">
      <c r="A29" s="36">
        <v>3</v>
      </c>
      <c r="B29" s="257" t="s">
        <v>1040</v>
      </c>
      <c r="C29" s="258"/>
      <c r="D29" s="258"/>
      <c r="E29" s="259"/>
    </row>
    <row r="30" spans="1:5" ht="30" customHeight="1" x14ac:dyDescent="0.2">
      <c r="A30" s="21" t="s">
        <v>13</v>
      </c>
      <c r="B30" s="249" t="s">
        <v>1034</v>
      </c>
      <c r="C30" s="250"/>
      <c r="D30" s="22" t="s">
        <v>1035</v>
      </c>
      <c r="E30" s="23" t="s">
        <v>1041</v>
      </c>
    </row>
    <row r="31" spans="1:5" ht="55.5" customHeight="1" x14ac:dyDescent="0.2">
      <c r="A31" s="27">
        <v>1</v>
      </c>
      <c r="B31" s="251" t="s">
        <v>1093</v>
      </c>
      <c r="C31" s="252"/>
      <c r="D31" s="11" t="s">
        <v>1247</v>
      </c>
      <c r="E31" s="12" t="s">
        <v>2241</v>
      </c>
    </row>
    <row r="32" spans="1:5" ht="126" customHeight="1" x14ac:dyDescent="0.2">
      <c r="A32" s="27">
        <v>2</v>
      </c>
      <c r="B32" s="251" t="s">
        <v>1158</v>
      </c>
      <c r="C32" s="260"/>
      <c r="D32" s="11" t="s">
        <v>1248</v>
      </c>
      <c r="E32" s="12" t="s">
        <v>3518</v>
      </c>
    </row>
    <row r="33" spans="2:5" ht="30" customHeight="1" x14ac:dyDescent="0.2"/>
    <row r="34" spans="2:5" ht="30" customHeight="1" x14ac:dyDescent="0.2"/>
    <row r="35" spans="2:5" ht="30" customHeight="1" x14ac:dyDescent="0.2"/>
    <row r="36" spans="2:5" ht="30" customHeight="1" x14ac:dyDescent="0.2"/>
    <row r="37" spans="2:5" ht="30" customHeight="1" x14ac:dyDescent="0.2"/>
    <row r="38" spans="2:5" ht="30" customHeight="1" x14ac:dyDescent="0.2"/>
    <row r="39" spans="2:5" ht="30" customHeight="1" x14ac:dyDescent="0.2"/>
    <row r="40" spans="2:5" ht="30" customHeight="1" x14ac:dyDescent="0.2"/>
    <row r="41" spans="2:5" ht="30" customHeight="1" x14ac:dyDescent="0.2"/>
    <row r="42" spans="2:5" s="17" customFormat="1" ht="30" customHeight="1" x14ac:dyDescent="0.2">
      <c r="B42" s="1"/>
      <c r="C42" s="1"/>
      <c r="D42" s="1"/>
      <c r="E42" s="1"/>
    </row>
    <row r="43" spans="2:5" s="17" customFormat="1" ht="30" customHeight="1" x14ac:dyDescent="0.2">
      <c r="B43" s="1"/>
      <c r="C43" s="1"/>
      <c r="D43" s="1"/>
      <c r="E43" s="1"/>
    </row>
  </sheetData>
  <mergeCells count="10">
    <mergeCell ref="B29:E29"/>
    <mergeCell ref="B30:C30"/>
    <mergeCell ref="B31:C31"/>
    <mergeCell ref="B32:C32"/>
    <mergeCell ref="B5:E5"/>
    <mergeCell ref="A1:E1"/>
    <mergeCell ref="A2:A3"/>
    <mergeCell ref="C2:E2"/>
    <mergeCell ref="C3:E3"/>
    <mergeCell ref="A4:E4"/>
  </mergeCells>
  <pageMargins left="0.70866141732283472" right="0.70866141732283472" top="0.74803149606299213" bottom="0.74803149606299213" header="0.31496062992125984" footer="0.31496062992125984"/>
  <pageSetup paperSize="9" scale="39" fitToHeight="0" orientation="portrait" cellComments="asDisplayed" horizont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435E2-A5C1-4FBC-8982-95A9C42E1234}">
  <sheetPr>
    <tabColor theme="7" tint="-0.249977111117893"/>
  </sheetPr>
  <dimension ref="A1:E17"/>
  <sheetViews>
    <sheetView zoomScale="70" zoomScaleNormal="70" workbookViewId="0">
      <selection activeCell="E20" sqref="E20"/>
    </sheetView>
  </sheetViews>
  <sheetFormatPr defaultRowHeight="15" x14ac:dyDescent="0.25"/>
  <cols>
    <col min="2" max="2" width="45.85546875" customWidth="1"/>
    <col min="3" max="3" width="16.42578125" customWidth="1"/>
    <col min="4" max="4" width="21.42578125" customWidth="1"/>
    <col min="5" max="5" width="136.7109375" customWidth="1"/>
  </cols>
  <sheetData>
    <row r="1" spans="1:5" ht="31.5" customHeight="1" thickBot="1" x14ac:dyDescent="0.3">
      <c r="A1" s="264" t="s">
        <v>4011</v>
      </c>
      <c r="B1" s="265"/>
      <c r="C1" s="265"/>
      <c r="D1" s="265"/>
      <c r="E1" s="266"/>
    </row>
    <row r="2" spans="1:5" ht="25.5" x14ac:dyDescent="0.25">
      <c r="A2" s="240">
        <v>1</v>
      </c>
      <c r="B2" s="19" t="s">
        <v>1029</v>
      </c>
      <c r="C2" s="220" t="s">
        <v>4028</v>
      </c>
      <c r="D2" s="221"/>
      <c r="E2" s="222"/>
    </row>
    <row r="3" spans="1:5" ht="26.25" thickBot="1" x14ac:dyDescent="0.3">
      <c r="A3" s="241"/>
      <c r="B3" s="20" t="s">
        <v>1030</v>
      </c>
      <c r="C3" s="267" t="s">
        <v>1159</v>
      </c>
      <c r="D3" s="268"/>
      <c r="E3" s="269"/>
    </row>
    <row r="4" spans="1:5" ht="15.75" thickBot="1" x14ac:dyDescent="0.3">
      <c r="A4" s="270"/>
      <c r="B4" s="270"/>
      <c r="C4" s="270"/>
      <c r="D4" s="270"/>
      <c r="E4" s="270"/>
    </row>
    <row r="5" spans="1:5" ht="15.75" thickBot="1" x14ac:dyDescent="0.3">
      <c r="A5" s="54">
        <v>2</v>
      </c>
      <c r="B5" s="234" t="s">
        <v>1032</v>
      </c>
      <c r="C5" s="235"/>
      <c r="D5" s="235"/>
      <c r="E5" s="236"/>
    </row>
    <row r="6" spans="1:5" x14ac:dyDescent="0.25">
      <c r="A6" s="21" t="s">
        <v>13</v>
      </c>
      <c r="B6" s="22" t="s">
        <v>1033</v>
      </c>
      <c r="C6" s="22" t="s">
        <v>1034</v>
      </c>
      <c r="D6" s="22" t="s">
        <v>1035</v>
      </c>
      <c r="E6" s="23" t="s">
        <v>1036</v>
      </c>
    </row>
    <row r="7" spans="1:5" ht="42.75" customHeight="1" thickBot="1" x14ac:dyDescent="0.3">
      <c r="A7" s="261" t="s">
        <v>3521</v>
      </c>
      <c r="B7" s="261"/>
      <c r="C7" s="261"/>
      <c r="D7" s="261"/>
      <c r="E7" s="261"/>
    </row>
    <row r="8" spans="1:5" ht="15.75" thickBot="1" x14ac:dyDescent="0.3">
      <c r="A8" s="53">
        <v>3</v>
      </c>
      <c r="B8" s="234" t="s">
        <v>1040</v>
      </c>
      <c r="C8" s="235"/>
      <c r="D8" s="235"/>
      <c r="E8" s="236"/>
    </row>
    <row r="9" spans="1:5" x14ac:dyDescent="0.25">
      <c r="A9" s="21" t="s">
        <v>13</v>
      </c>
      <c r="B9" s="249" t="s">
        <v>1034</v>
      </c>
      <c r="C9" s="250"/>
      <c r="D9" s="22" t="s">
        <v>1035</v>
      </c>
      <c r="E9" s="23" t="s">
        <v>1041</v>
      </c>
    </row>
    <row r="10" spans="1:5" ht="97.5" customHeight="1" x14ac:dyDescent="0.25">
      <c r="A10" s="118">
        <v>1</v>
      </c>
      <c r="B10" s="262" t="s">
        <v>4009</v>
      </c>
      <c r="C10" s="263"/>
      <c r="D10" s="116" t="s">
        <v>4010</v>
      </c>
      <c r="E10" s="117" t="s">
        <v>4025</v>
      </c>
    </row>
    <row r="11" spans="1:5" x14ac:dyDescent="0.25">
      <c r="A11" s="4"/>
      <c r="B11" s="4"/>
      <c r="C11" s="4"/>
      <c r="D11" s="4"/>
      <c r="E11" s="4"/>
    </row>
    <row r="12" spans="1:5" x14ac:dyDescent="0.25">
      <c r="A12" s="4"/>
      <c r="B12" s="4"/>
      <c r="C12" s="4"/>
      <c r="D12" s="4"/>
      <c r="E12" s="4"/>
    </row>
    <row r="13" spans="1:5" x14ac:dyDescent="0.25">
      <c r="A13" s="4"/>
      <c r="B13" s="4"/>
      <c r="C13" s="4"/>
      <c r="D13" s="4"/>
      <c r="E13" s="4"/>
    </row>
    <row r="14" spans="1:5" x14ac:dyDescent="0.25">
      <c r="A14" s="4"/>
      <c r="B14" s="4"/>
      <c r="C14" s="4"/>
      <c r="D14" s="4"/>
      <c r="E14" s="4"/>
    </row>
    <row r="15" spans="1:5" x14ac:dyDescent="0.25">
      <c r="A15" s="4"/>
      <c r="B15" s="4"/>
      <c r="C15" s="4"/>
      <c r="D15" s="4"/>
      <c r="E15" s="4"/>
    </row>
    <row r="16" spans="1:5" x14ac:dyDescent="0.25">
      <c r="A16" s="4"/>
      <c r="B16" s="4"/>
      <c r="C16" s="4"/>
      <c r="D16" s="4"/>
      <c r="E16" s="4"/>
    </row>
    <row r="17" spans="1:5" x14ac:dyDescent="0.25">
      <c r="A17" s="4"/>
      <c r="B17" s="4"/>
      <c r="C17" s="4"/>
      <c r="D17" s="4"/>
      <c r="E17" s="4"/>
    </row>
  </sheetData>
  <mergeCells count="10">
    <mergeCell ref="A7:E7"/>
    <mergeCell ref="B8:E8"/>
    <mergeCell ref="B9:C9"/>
    <mergeCell ref="B10:C10"/>
    <mergeCell ref="A1:E1"/>
    <mergeCell ref="A2:A3"/>
    <mergeCell ref="C2:E2"/>
    <mergeCell ref="C3:E3"/>
    <mergeCell ref="A4:E4"/>
    <mergeCell ref="B5: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68238-7121-466A-97BE-C55EA8BD8BFF}">
  <sheetPr>
    <tabColor theme="7" tint="-0.249977111117893"/>
  </sheetPr>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5FDC1-961D-4669-A2AE-8A4D1A32A00D}">
  <sheetPr>
    <tabColor theme="7" tint="-0.249977111117893"/>
  </sheetPr>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9</vt:i4>
      </vt:variant>
    </vt:vector>
  </HeadingPairs>
  <TitlesOfParts>
    <vt:vector size="24" baseType="lpstr">
      <vt:lpstr>Informacje ogólne</vt:lpstr>
      <vt:lpstr>Arkusz1</vt:lpstr>
      <vt:lpstr>Arkusz5</vt:lpstr>
      <vt:lpstr>Kryteria horyzontalne</vt:lpstr>
      <vt:lpstr>Kryteria 9.2  formalne dodatk.</vt:lpstr>
      <vt:lpstr>Kryteria 9.2 merytoryczne</vt:lpstr>
      <vt:lpstr>Kryteria 9.2 kostno-staw.</vt:lpstr>
      <vt:lpstr>Arkusz3</vt:lpstr>
      <vt:lpstr>Arkusz4</vt:lpstr>
      <vt:lpstr>POIiŚ.9.P.280</vt:lpstr>
      <vt:lpstr>Planowane działania</vt:lpstr>
      <vt:lpstr>Arkusz6</vt:lpstr>
      <vt:lpstr>Arkusz2</vt:lpstr>
      <vt:lpstr>ZAŁ. 1</vt:lpstr>
      <vt:lpstr>Zał. 2</vt:lpstr>
      <vt:lpstr>'Kryteria 9.2  formalne dodatk.'!_ftn1</vt:lpstr>
      <vt:lpstr>'Kryteria 9.2  formalne dodatk.'!_ftn2</vt:lpstr>
      <vt:lpstr>'Kryteria 9.2  formalne dodatk.'!_ftn3</vt:lpstr>
      <vt:lpstr>'Kryteria 9.2  formalne dodatk.'!_ftnref1</vt:lpstr>
      <vt:lpstr>'Kryteria 9.2  formalne dodatk.'!Obszar_wydruku</vt:lpstr>
      <vt:lpstr>'Kryteria 9.2 merytoryczne'!Obszar_wydruku</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Wajrach Justyna</cp:lastModifiedBy>
  <cp:lastPrinted>2019-02-22T06:39:54Z</cp:lastPrinted>
  <dcterms:created xsi:type="dcterms:W3CDTF">2016-03-29T09:23:06Z</dcterms:created>
  <dcterms:modified xsi:type="dcterms:W3CDTF">2021-11-08T11:19:38Z</dcterms:modified>
</cp:coreProperties>
</file>